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Today" sheetId="2" state="visible" r:id="rId2"/>
    <sheet name="Contacts" sheetId="3" state="visible" r:id="rId3"/>
    <sheet name="Log" sheetId="4" state="visible" r:id="rId4"/>
    <sheet name="Lists" sheetId="5" state="visible" r:id="rId5"/>
  </sheets>
  <definedNames>
    <definedName name="_xlnm._FilterDatabase" localSheetId="2" hidden="1">'Contacts'!$A$1:$L$501</definedName>
    <definedName name="_xlnm._FilterDatabase" localSheetId="3" hidden="1">'Log'!$A$1:$E$1001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£&quot;#,##0"/>
    <numFmt numFmtId="166" formatCode="dddd d mmmm yyyy"/>
  </numFmts>
  <fonts count="9">
    <font>
      <name val="Calibri"/>
      <family val="2"/>
      <color theme="1"/>
      <sz val="11"/>
      <scheme val="minor"/>
    </font>
    <font>
      <b val="1"/>
      <color rgb="0014305A"/>
      <sz val="18"/>
    </font>
    <font>
      <i val="1"/>
      <color rgb="005B6678"/>
    </font>
    <font>
      <b val="1"/>
      <color rgb="0014305A"/>
      <sz val="13"/>
    </font>
    <font>
      <color rgb="002F6FED"/>
      <u val="single"/>
    </font>
    <font>
      <b val="1"/>
      <color rgb="00FFFFFF"/>
    </font>
    <font>
      <color rgb="005B6678"/>
    </font>
    <font>
      <b val="1"/>
      <color rgb="0014305A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14305A"/>
      </patternFill>
    </fill>
    <fill>
      <patternFill patternType="solid">
        <fgColor rgb="00FFF8E1"/>
      </patternFill>
    </fill>
    <fill>
      <patternFill patternType="solid">
        <fgColor rgb="00EDF2F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166" fontId="6" fillId="0" borderId="0" pivotButton="0" quotePrefix="0" xfId="0"/>
    <xf numFmtId="0" fontId="0" fillId="0" borderId="1" pivotButton="0" quotePrefix="0" xfId="0"/>
    <xf numFmtId="0" fontId="7" fillId="4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5" fillId="2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0" fontId="8" fillId="0" borderId="0" pivotButton="0" quotePrefix="0" xfId="0"/>
    <xf numFmtId="165" fontId="8" fillId="4" borderId="1" pivotButton="0" quotePrefix="0" xfId="0"/>
    <xf numFmtId="0" fontId="5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3" borderId="1" applyAlignment="1" pivotButton="0" quotePrefix="0" xfId="0">
      <alignment vertical="top" wrapText="1"/>
    </xf>
    <xf numFmtId="164" fontId="0" fillId="3" borderId="1" pivotButton="0" quotePrefix="0" xfId="0"/>
    <xf numFmtId="165" fontId="0" fillId="3" borderId="1" pivotButton="0" quotePrefix="0" xfId="0"/>
    <xf numFmtId="0" fontId="5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dxfs count="2">
    <dxf>
      <fill>
        <patternFill patternType="solid">
          <bgColor rgb="00FDE2E2"/>
        </patternFill>
      </fill>
    </dxf>
    <dxf>
      <fill>
        <patternFill patternType="solid">
          <bgColor rgb="00FFED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eetsmith.co.uk/crm/" TargetMode="External" Id="rId1" /><Relationship Type="http://schemas.openxmlformats.org/officeDocument/2006/relationships/hyperlink" Target="https://sheetsmith.co.uk/guides/how-to-track-clients-in-excel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8" customWidth="1" min="2" max="2"/>
  </cols>
  <sheetData>
    <row r="2">
      <c r="B2" s="1" t="inlineStr">
        <is>
          <t>Simple CRM - a client tracker that tells you who to contact today</t>
        </is>
      </c>
    </row>
    <row r="3">
      <c r="B3" s="2" t="inlineStr">
        <is>
          <t>Free from Sheetsmith (sheetsmith.co.uk). No macros. Works in Excel, Google Sheets and LibreOffice.</t>
        </is>
      </c>
    </row>
    <row r="4">
      <c r="B4" s="3" t="inlineStr"/>
    </row>
    <row r="5">
      <c r="B5" s="4" t="inlineStr">
        <is>
          <t>How to use it</t>
        </is>
      </c>
    </row>
    <row r="6">
      <c r="B6" s="3" t="inlineStr">
        <is>
          <t>1.  Contacts: one row per customer. Delete the six example rows and type (or paste) your own. Yellow cells are for you; never type in a blue one.</t>
        </is>
      </c>
    </row>
    <row r="7">
      <c r="B7" s="3" t="inlineStr">
        <is>
          <t>2.  Every customer gets a Next action and a Next date - even if it is 'check in, January'. A row with no next date is a customer you will forget.</t>
        </is>
      </c>
    </row>
    <row r="8">
      <c r="B8" s="3" t="inlineStr">
        <is>
          <t>3.  Open the Today sheet each morning. It counts what is overdue and due, and lists who to contact first. On Contacts, overdue rows are red and today's are amber.</t>
        </is>
      </c>
    </row>
    <row r="9">
      <c r="B9" s="3" t="inlineStr">
        <is>
          <t>4.  After every call, email or job, add a line to the Log (date, who, what was said) and move that customer's Next date on.</t>
        </is>
      </c>
    </row>
    <row r="10">
      <c r="B10" s="3" t="inlineStr">
        <is>
          <t>5.  Never delete a customer: set Status to Closed. Closed customers come back, and their history is worth keeping.</t>
        </is>
      </c>
    </row>
    <row r="11">
      <c r="B11" s="3" t="inlineStr"/>
    </row>
    <row r="12">
      <c r="B12" s="4" t="inlineStr">
        <is>
          <t>Change the lists</t>
        </is>
      </c>
    </row>
    <row r="13">
      <c r="B13" s="3" t="inlineStr">
        <is>
          <t>The drop-downs for Status, Source and Type come from the Lists sheet. Rename them there to the words you use. Keep 'Closed' as the status for finished customers - the formulas look for it.</t>
        </is>
      </c>
    </row>
    <row r="14">
      <c r="B14" s="3" t="inlineStr"/>
    </row>
    <row r="15">
      <c r="B15" s="4" t="inlineStr">
        <is>
          <t>Google Sheets</t>
        </is>
      </c>
    </row>
    <row r="16">
      <c r="B16" s="3" t="inlineStr">
        <is>
          <t>File &gt; Import &gt; Upload this file &gt; 'Replace spreadsheet'. Everything works the same. Dates follow your spreadsheet's locale (File &gt; Settings).</t>
        </is>
      </c>
    </row>
    <row r="17">
      <c r="B17" s="3" t="inlineStr"/>
    </row>
    <row r="18">
      <c r="B18" s="4" t="inlineStr">
        <is>
          <t>When you have outgrown it</t>
        </is>
      </c>
    </row>
    <row r="19">
      <c r="B19" s="3" t="inlineStr">
        <is>
          <t>A spreadsheet is the right tool for your first thirty or so customers. It starts to creak when you forget to open it, when the notes outgrow a cell, when you want it on your phone, or when a second person needs to use it.</t>
        </is>
      </c>
    </row>
    <row r="20">
      <c r="B20" s="3" t="inlineStr">
        <is>
          <t>Sheetsmith CRM does the same job with nothing to learn: it shows who is overdue, who has gone quiet and what you are owed the moment you open it, on any device. Free up to 25 contacts.</t>
        </is>
      </c>
    </row>
    <row r="21">
      <c r="B21" s="3" t="inlineStr">
        <is>
          <t>To move: on the Contacts sheet choose File &gt; Save As &gt; CSV, then in Sheetsmith CRM go to Settings &gt; Import contacts and pick the file. Name, Company, Email, Phone, Tags and Notes come across; you see a preview first.</t>
        </is>
      </c>
    </row>
    <row r="22">
      <c r="B22" s="5" t="inlineStr">
        <is>
          <t>https://sheetsmith.co.uk/crm/</t>
        </is>
      </c>
    </row>
    <row r="23">
      <c r="B23" s="3" t="inlineStr"/>
    </row>
    <row r="24">
      <c r="B24" s="5" t="inlineStr">
        <is>
          <t>More help: https://sheetsmith.co.uk/guides/how-to-track-clients-in-excel/</t>
        </is>
      </c>
    </row>
  </sheetData>
  <hyperlinks>
    <hyperlink xmlns:r="http://schemas.openxmlformats.org/officeDocument/2006/relationships" ref="B22" r:id="rId1"/>
    <hyperlink xmlns:r="http://schemas.openxmlformats.org/officeDocument/2006/relationships" ref="B2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3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6" customWidth="1" min="2" max="2"/>
    <col width="18" customWidth="1" min="3" max="3"/>
    <col width="34" customWidth="1" min="4" max="4"/>
    <col width="16" customWidth="1" min="5" max="5"/>
  </cols>
  <sheetData>
    <row r="2">
      <c r="B2" s="6" t="inlineStr">
        <is>
          <t>Today</t>
        </is>
      </c>
      <c r="C2" s="7">
        <f>TODAY()</f>
        <v/>
      </c>
    </row>
    <row r="4">
      <c r="B4" s="8" t="inlineStr">
        <is>
          <t>Overdue follow-ups</t>
        </is>
      </c>
      <c r="C4" s="9">
        <f>COUNTIFS(Contacts!$K$2:$K$501,"&lt;"&amp;TODAY(),Contacts!$K$2:$K$501,"&lt;&gt;",Contacts!$G$2:$G$501,"&lt;&gt;Closed")</f>
        <v/>
      </c>
    </row>
    <row r="5">
      <c r="B5" s="8" t="inlineStr">
        <is>
          <t>Due today</t>
        </is>
      </c>
      <c r="C5" s="9">
        <f>COUNTIFS(Contacts!$K$2:$K$501,TODAY(),Contacts!$G$2:$G$501,"&lt;&gt;Closed")</f>
        <v/>
      </c>
    </row>
    <row r="6">
      <c r="B6" s="8" t="inlineStr">
        <is>
          <t>Due in the next 7 days</t>
        </is>
      </c>
      <c r="C6" s="9">
        <f>COUNTIFS(Contacts!$K$2:$K$501,"&gt;"&amp;TODAY(),Contacts!$K$2:$K$501,"&lt;="&amp;TODAY()+7,Contacts!$G$2:$G$501,"&lt;&gt;Closed")</f>
        <v/>
      </c>
    </row>
    <row r="7">
      <c r="B7" s="8" t="inlineStr">
        <is>
          <t>Customers with NO next date</t>
        </is>
      </c>
      <c r="C7" s="9">
        <f>COUNTIFS(Contacts!$A$2:$A$501,"&lt;&gt;",Contacts!$K$2:$K$501,"",Contacts!$G$2:$G$501,"&lt;&gt;Closed")</f>
        <v/>
      </c>
    </row>
    <row r="8">
      <c r="B8" s="8" t="inlineStr">
        <is>
          <t>Gone quiet (no contact for this many months)</t>
        </is>
      </c>
      <c r="C8" s="9">
        <f>COUNTIFS(Contacts!$I$2:$I$501,"&lt;"&amp;EDATE(TODAY(),-$D$8),Contacts!$I$2:$I$501,"&lt;&gt;",Contacts!$G$2:$G$501,"&lt;&gt;Closed")</f>
        <v/>
      </c>
      <c r="D8" s="10" t="n">
        <v>6</v>
      </c>
      <c r="E8" s="11" t="inlineStr">
        <is>
          <t>months - change me</t>
        </is>
      </c>
    </row>
    <row r="11">
      <c r="B11" s="12" t="inlineStr">
        <is>
          <t>Who to contact first (due or overdue, oldest first)</t>
        </is>
      </c>
    </row>
    <row r="12">
      <c r="B12" s="13" t="inlineStr">
        <is>
          <t>Name</t>
        </is>
      </c>
      <c r="C12" s="13" t="inlineStr">
        <is>
          <t>Next date</t>
        </is>
      </c>
      <c r="D12" s="13" t="inlineStr">
        <is>
          <t>Next action</t>
        </is>
      </c>
    </row>
    <row r="13">
      <c r="B13" s="14">
        <f>IFERROR(INDEX(Contacts!$A$2:$A$501,MATCH(SMALL(Contacts!$N$2:$N$501,1),Contacts!$N$2:$N$501,0)),"")</f>
        <v/>
      </c>
      <c r="C13" s="15">
        <f>IFERROR(INDEX(Contacts!$K$2:$K$501,MATCH(SMALL(Contacts!$N$2:$N$501,1),Contacts!$N$2:$N$501,0)),"")</f>
        <v/>
      </c>
      <c r="D13" s="14">
        <f>IFERROR(INDEX(Contacts!$J$2:$J$501,MATCH(SMALL(Contacts!$N$2:$N$501,1),Contacts!$N$2:$N$501,0)),"")</f>
        <v/>
      </c>
    </row>
    <row r="14">
      <c r="B14" s="14">
        <f>IFERROR(INDEX(Contacts!$A$2:$A$501,MATCH(SMALL(Contacts!$N$2:$N$501,2),Contacts!$N$2:$N$501,0)),"")</f>
        <v/>
      </c>
      <c r="C14" s="15">
        <f>IFERROR(INDEX(Contacts!$K$2:$K$501,MATCH(SMALL(Contacts!$N$2:$N$501,2),Contacts!$N$2:$N$501,0)),"")</f>
        <v/>
      </c>
      <c r="D14" s="14">
        <f>IFERROR(INDEX(Contacts!$J$2:$J$501,MATCH(SMALL(Contacts!$N$2:$N$501,2),Contacts!$N$2:$N$501,0)),"")</f>
        <v/>
      </c>
    </row>
    <row r="15">
      <c r="B15" s="14">
        <f>IFERROR(INDEX(Contacts!$A$2:$A$501,MATCH(SMALL(Contacts!$N$2:$N$501,3),Contacts!$N$2:$N$501,0)),"")</f>
        <v/>
      </c>
      <c r="C15" s="15">
        <f>IFERROR(INDEX(Contacts!$K$2:$K$501,MATCH(SMALL(Contacts!$N$2:$N$501,3),Contacts!$N$2:$N$501,0)),"")</f>
        <v/>
      </c>
      <c r="D15" s="14">
        <f>IFERROR(INDEX(Contacts!$J$2:$J$501,MATCH(SMALL(Contacts!$N$2:$N$501,3),Contacts!$N$2:$N$501,0)),"")</f>
        <v/>
      </c>
    </row>
    <row r="16">
      <c r="B16" s="14">
        <f>IFERROR(INDEX(Contacts!$A$2:$A$501,MATCH(SMALL(Contacts!$N$2:$N$501,4),Contacts!$N$2:$N$501,0)),"")</f>
        <v/>
      </c>
      <c r="C16" s="15">
        <f>IFERROR(INDEX(Contacts!$K$2:$K$501,MATCH(SMALL(Contacts!$N$2:$N$501,4),Contacts!$N$2:$N$501,0)),"")</f>
        <v/>
      </c>
      <c r="D16" s="14">
        <f>IFERROR(INDEX(Contacts!$J$2:$J$501,MATCH(SMALL(Contacts!$N$2:$N$501,4),Contacts!$N$2:$N$501,0)),"")</f>
        <v/>
      </c>
    </row>
    <row r="17">
      <c r="B17" s="14">
        <f>IFERROR(INDEX(Contacts!$A$2:$A$501,MATCH(SMALL(Contacts!$N$2:$N$501,5),Contacts!$N$2:$N$501,0)),"")</f>
        <v/>
      </c>
      <c r="C17" s="15">
        <f>IFERROR(INDEX(Contacts!$K$2:$K$501,MATCH(SMALL(Contacts!$N$2:$N$501,5),Contacts!$N$2:$N$501,0)),"")</f>
        <v/>
      </c>
      <c r="D17" s="14">
        <f>IFERROR(INDEX(Contacts!$J$2:$J$501,MATCH(SMALL(Contacts!$N$2:$N$501,5),Contacts!$N$2:$N$501,0)),"")</f>
        <v/>
      </c>
    </row>
    <row r="18">
      <c r="B18" s="14">
        <f>IFERROR(INDEX(Contacts!$A$2:$A$501,MATCH(SMALL(Contacts!$N$2:$N$501,6),Contacts!$N$2:$N$501,0)),"")</f>
        <v/>
      </c>
      <c r="C18" s="15">
        <f>IFERROR(INDEX(Contacts!$K$2:$K$501,MATCH(SMALL(Contacts!$N$2:$N$501,6),Contacts!$N$2:$N$501,0)),"")</f>
        <v/>
      </c>
      <c r="D18" s="14">
        <f>IFERROR(INDEX(Contacts!$J$2:$J$501,MATCH(SMALL(Contacts!$N$2:$N$501,6),Contacts!$N$2:$N$501,0)),"")</f>
        <v/>
      </c>
    </row>
    <row r="19">
      <c r="B19" s="14">
        <f>IFERROR(INDEX(Contacts!$A$2:$A$501,MATCH(SMALL(Contacts!$N$2:$N$501,7),Contacts!$N$2:$N$501,0)),"")</f>
        <v/>
      </c>
      <c r="C19" s="15">
        <f>IFERROR(INDEX(Contacts!$K$2:$K$501,MATCH(SMALL(Contacts!$N$2:$N$501,7),Contacts!$N$2:$N$501,0)),"")</f>
        <v/>
      </c>
      <c r="D19" s="14">
        <f>IFERROR(INDEX(Contacts!$J$2:$J$501,MATCH(SMALL(Contacts!$N$2:$N$501,7),Contacts!$N$2:$N$501,0)),"")</f>
        <v/>
      </c>
    </row>
    <row r="20">
      <c r="B20" s="14">
        <f>IFERROR(INDEX(Contacts!$A$2:$A$501,MATCH(SMALL(Contacts!$N$2:$N$501,8),Contacts!$N$2:$N$501,0)),"")</f>
        <v/>
      </c>
      <c r="C20" s="15">
        <f>IFERROR(INDEX(Contacts!$K$2:$K$501,MATCH(SMALL(Contacts!$N$2:$N$501,8),Contacts!$N$2:$N$501,0)),"")</f>
        <v/>
      </c>
      <c r="D20" s="14">
        <f>IFERROR(INDEX(Contacts!$J$2:$J$501,MATCH(SMALL(Contacts!$N$2:$N$501,8),Contacts!$N$2:$N$501,0)),"")</f>
        <v/>
      </c>
    </row>
    <row r="21">
      <c r="B21" s="14">
        <f>IFERROR(INDEX(Contacts!$A$2:$A$501,MATCH(SMALL(Contacts!$N$2:$N$501,9),Contacts!$N$2:$N$501,0)),"")</f>
        <v/>
      </c>
      <c r="C21" s="15">
        <f>IFERROR(INDEX(Contacts!$K$2:$K$501,MATCH(SMALL(Contacts!$N$2:$N$501,9),Contacts!$N$2:$N$501,0)),"")</f>
        <v/>
      </c>
      <c r="D21" s="14">
        <f>IFERROR(INDEX(Contacts!$J$2:$J$501,MATCH(SMALL(Contacts!$N$2:$N$501,9),Contacts!$N$2:$N$501,0)),"")</f>
        <v/>
      </c>
    </row>
    <row r="22">
      <c r="B22" s="14">
        <f>IFERROR(INDEX(Contacts!$A$2:$A$501,MATCH(SMALL(Contacts!$N$2:$N$501,10),Contacts!$N$2:$N$501,0)),"")</f>
        <v/>
      </c>
      <c r="C22" s="15">
        <f>IFERROR(INDEX(Contacts!$K$2:$K$501,MATCH(SMALL(Contacts!$N$2:$N$501,10),Contacts!$N$2:$N$501,0)),"")</f>
        <v/>
      </c>
      <c r="D22" s="14">
        <f>IFERROR(INDEX(Contacts!$J$2:$J$501,MATCH(SMALL(Contacts!$N$2:$N$501,10),Contacts!$N$2:$N$501,0)),"")</f>
        <v/>
      </c>
    </row>
    <row r="25">
      <c r="B25" s="12" t="inlineStr">
        <is>
          <t>What is in the pipeline</t>
        </is>
      </c>
    </row>
    <row r="26">
      <c r="B26" s="13" t="inlineStr">
        <is>
          <t>Status</t>
        </is>
      </c>
      <c r="C26" s="13" t="inlineStr">
        <is>
          <t>Value</t>
        </is>
      </c>
    </row>
    <row r="27">
      <c r="B27" s="8">
        <f>Lists!$A$2</f>
        <v/>
      </c>
      <c r="C27" s="16">
        <f>SUMIFS(Contacts!$L$2:$L$501,Contacts!$G$2:$G$501,B27)</f>
        <v/>
      </c>
    </row>
    <row r="28">
      <c r="B28" s="8">
        <f>Lists!$A$3</f>
        <v/>
      </c>
      <c r="C28" s="16">
        <f>SUMIFS(Contacts!$L$2:$L$501,Contacts!$G$2:$G$501,B28)</f>
        <v/>
      </c>
    </row>
    <row r="29">
      <c r="B29" s="8">
        <f>Lists!$A$4</f>
        <v/>
      </c>
      <c r="C29" s="16">
        <f>SUMIFS(Contacts!$L$2:$L$501,Contacts!$G$2:$G$501,B29)</f>
        <v/>
      </c>
    </row>
    <row r="30">
      <c r="B30" s="8">
        <f>Lists!$A$5</f>
        <v/>
      </c>
      <c r="C30" s="16">
        <f>SUMIFS(Contacts!$L$2:$L$501,Contacts!$G$2:$G$501,B30)</f>
        <v/>
      </c>
    </row>
    <row r="31">
      <c r="B31" s="8">
        <f>Lists!$A$6</f>
        <v/>
      </c>
      <c r="C31" s="16">
        <f>SUMIFS(Contacts!$L$2:$L$501,Contacts!$G$2:$G$501,B31)</f>
        <v/>
      </c>
    </row>
    <row r="32">
      <c r="B32" s="17" t="inlineStr">
        <is>
          <t>Total not Closed</t>
        </is>
      </c>
      <c r="C32" s="18">
        <f>SUM(Contacts!$L$2:$L$501)-SUMIFS(Contacts!$L$2:$L$501,Contacts!$G$2:$G$501,"Closed")</f>
        <v/>
      </c>
    </row>
    <row r="34">
      <c r="B34" s="11" t="inlineStr">
        <is>
          <t>Blue cells are worked out for you. Type only in yellow cells.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4" customWidth="1" min="2" max="2"/>
    <col width="28" customWidth="1" min="3" max="3"/>
    <col width="17" customWidth="1" min="4" max="4"/>
    <col width="18" customWidth="1" min="5" max="5"/>
    <col width="44" customWidth="1" min="6" max="6"/>
    <col width="12" customWidth="1" min="7" max="7"/>
    <col width="17" customWidth="1" min="8" max="8"/>
    <col width="13" customWidth="1" min="9" max="9"/>
    <col width="30" customWidth="1" min="10" max="10"/>
    <col width="13" customWidth="1" min="11" max="11"/>
    <col width="12" customWidth="1" min="12" max="12"/>
    <col hidden="1" width="13" customWidth="1" min="14" max="14"/>
  </cols>
  <sheetData>
    <row r="1" ht="24" customHeight="1">
      <c r="A1" s="19" t="inlineStr">
        <is>
          <t>Name</t>
        </is>
      </c>
      <c r="B1" s="19" t="inlineStr">
        <is>
          <t>Company</t>
        </is>
      </c>
      <c r="C1" s="19" t="inlineStr">
        <is>
          <t>Email</t>
        </is>
      </c>
      <c r="D1" s="19" t="inlineStr">
        <is>
          <t>Phone</t>
        </is>
      </c>
      <c r="E1" s="19" t="inlineStr">
        <is>
          <t>Tags</t>
        </is>
      </c>
      <c r="F1" s="19" t="inlineStr">
        <is>
          <t>Notes</t>
        </is>
      </c>
      <c r="G1" s="19" t="inlineStr">
        <is>
          <t>Status</t>
        </is>
      </c>
      <c r="H1" s="19" t="inlineStr">
        <is>
          <t>Source</t>
        </is>
      </c>
      <c r="I1" s="19" t="inlineStr">
        <is>
          <t>Last contact</t>
        </is>
      </c>
      <c r="J1" s="19" t="inlineStr">
        <is>
          <t>Next action</t>
        </is>
      </c>
      <c r="K1" s="19" t="inlineStr">
        <is>
          <t>Next date</t>
        </is>
      </c>
      <c r="L1" s="19" t="inlineStr">
        <is>
          <t>Value (£)</t>
        </is>
      </c>
    </row>
    <row r="2">
      <c r="A2" s="20" t="inlineStr">
        <is>
          <t>Priya Shah</t>
        </is>
      </c>
      <c r="B2" s="20" t="inlineStr">
        <is>
          <t>Shah &amp; Co Accountants</t>
        </is>
      </c>
      <c r="C2" s="20" t="inlineStr">
        <is>
          <t>priya@example.com</t>
        </is>
      </c>
      <c r="D2" s="20" t="inlineStr">
        <is>
          <t>020 7946 0101</t>
        </is>
      </c>
      <c r="E2" s="20" t="inlineStr">
        <is>
          <t>client</t>
        </is>
      </c>
      <c r="F2" s="21" t="inlineStr">
        <is>
          <t>Prefers email. Year end is March.</t>
        </is>
      </c>
      <c r="G2" s="20" t="inlineStr">
        <is>
          <t>Active</t>
        </is>
      </c>
      <c r="H2" s="20" t="inlineStr">
        <is>
          <t>Referral</t>
        </is>
      </c>
      <c r="I2" s="22">
        <f>TODAY()-3</f>
        <v/>
      </c>
      <c r="J2" s="21" t="inlineStr">
        <is>
          <t>Kick-off call</t>
        </is>
      </c>
      <c r="K2" s="22">
        <f>TODAY()+0</f>
        <v/>
      </c>
      <c r="L2" s="23" t="n">
        <v>1200</v>
      </c>
      <c r="N2">
        <f>IF(AND(A2&lt;&gt;"",K2&lt;&gt;"",K2&lt;=TODAY(),G2&lt;&gt;"Closed"),K2+ROW()/100000,"")</f>
        <v/>
      </c>
    </row>
    <row r="3">
      <c r="A3" s="20" t="inlineStr">
        <is>
          <t>Tom Baker</t>
        </is>
      </c>
      <c r="B3" s="20" t="inlineStr">
        <is>
          <t>Baker's Yard Cafe</t>
        </is>
      </c>
      <c r="C3" s="20" t="inlineStr">
        <is>
          <t>tom@example.com</t>
        </is>
      </c>
      <c r="D3" s="20" t="inlineStr">
        <is>
          <t>0161 496 0102</t>
        </is>
      </c>
      <c r="E3" s="20" t="inlineStr">
        <is>
          <t>client</t>
        </is>
      </c>
      <c r="F3" s="21" t="inlineStr">
        <is>
          <t>Wants new menu boards before Christmas.</t>
        </is>
      </c>
      <c r="G3" s="20" t="inlineStr">
        <is>
          <t>Quoted</t>
        </is>
      </c>
      <c r="H3" s="20" t="inlineStr">
        <is>
          <t>Google</t>
        </is>
      </c>
      <c r="I3" s="22">
        <f>TODAY()-12</f>
        <v/>
      </c>
      <c r="J3" s="21" t="inlineStr">
        <is>
          <t>Send the revised drawings</t>
        </is>
      </c>
      <c r="K3" s="22">
        <f>TODAY()-2</f>
        <v/>
      </c>
      <c r="L3" s="23" t="n">
        <v>450</v>
      </c>
      <c r="N3">
        <f>IF(AND(A3&lt;&gt;"",K3&lt;&gt;"",K3&lt;=TODAY(),G3&lt;&gt;"Closed"),K3+ROW()/100000,"")</f>
        <v/>
      </c>
    </row>
    <row r="4">
      <c r="A4" s="20" t="inlineStr">
        <is>
          <t>Marcus Reid</t>
        </is>
      </c>
      <c r="B4" s="20" t="inlineStr">
        <is>
          <t>Reid Lettings</t>
        </is>
      </c>
      <c r="C4" s="20" t="inlineStr">
        <is>
          <t>marcus@example.com</t>
        </is>
      </c>
      <c r="D4" s="20" t="inlineStr">
        <is>
          <t>0113 496 0104</t>
        </is>
      </c>
      <c r="E4" s="20" t="inlineStr">
        <is>
          <t>lead</t>
        </is>
      </c>
      <c r="F4" s="21" t="inlineStr">
        <is>
          <t>Budget about £3k. Deciding this month.</t>
        </is>
      </c>
      <c r="G4" s="20" t="inlineStr">
        <is>
          <t>Quoted</t>
        </is>
      </c>
      <c r="H4" s="20" t="inlineStr">
        <is>
          <t>Website</t>
        </is>
      </c>
      <c r="I4" s="22">
        <f>TODAY()-6</f>
        <v/>
      </c>
      <c r="J4" s="21" t="inlineStr">
        <is>
          <t>Chase the spring refresh quote</t>
        </is>
      </c>
      <c r="K4" s="22">
        <f>TODAY()+1</f>
        <v/>
      </c>
      <c r="L4" s="23" t="n">
        <v>2950</v>
      </c>
      <c r="N4">
        <f>IF(AND(A4&lt;&gt;"",K4&lt;&gt;"",K4&lt;=TODAY(),G4&lt;&gt;"Closed"),K4+ROW()/100000,"")</f>
        <v/>
      </c>
    </row>
    <row r="5">
      <c r="A5" s="20" t="inlineStr">
        <is>
          <t>Ellie Novak</t>
        </is>
      </c>
      <c r="B5" s="20" t="inlineStr">
        <is>
          <t>Novak Dental</t>
        </is>
      </c>
      <c r="C5" s="20" t="inlineStr">
        <is>
          <t>ellie@example.com</t>
        </is>
      </c>
      <c r="D5" s="20" t="inlineStr">
        <is>
          <t>0117 496 0105</t>
        </is>
      </c>
      <c r="E5" s="20" t="inlineStr">
        <is>
          <t>client, yearly</t>
        </is>
      </c>
      <c r="F5" s="21" t="inlineStr">
        <is>
          <t>Same again every year.</t>
        </is>
      </c>
      <c r="G5" s="20" t="inlineStr">
        <is>
          <t>Active</t>
        </is>
      </c>
      <c r="H5" s="20" t="inlineStr">
        <is>
          <t>Referral</t>
        </is>
      </c>
      <c r="I5" s="22">
        <f>TODAY()-40</f>
        <v/>
      </c>
      <c r="J5" s="21" t="inlineStr">
        <is>
          <t>Annual service</t>
        </is>
      </c>
      <c r="K5" s="22">
        <f>TODAY()+325</f>
        <v/>
      </c>
      <c r="L5" s="23" t="n">
        <v>600</v>
      </c>
      <c r="N5">
        <f>IF(AND(A5&lt;&gt;"",K5&lt;&gt;"",K5&lt;=TODAY(),G5&lt;&gt;"Closed"),K5+ROW()/100000,"")</f>
        <v/>
      </c>
    </row>
    <row r="6">
      <c r="A6" s="20" t="inlineStr">
        <is>
          <t>Grace Liu</t>
        </is>
      </c>
      <c r="B6" s="20" t="inlineStr"/>
      <c r="C6" s="20" t="inlineStr">
        <is>
          <t>grace@example.com</t>
        </is>
      </c>
      <c r="D6" s="20" t="inlineStr">
        <is>
          <t>07700 900103</t>
        </is>
      </c>
      <c r="E6" s="20" t="inlineStr">
        <is>
          <t>past customer</t>
        </is>
      </c>
      <c r="F6" s="21" t="inlineStr">
        <is>
          <t>Garden room finished. Mentioned the front for next year.</t>
        </is>
      </c>
      <c r="G6" s="20" t="inlineStr">
        <is>
          <t>Dormant</t>
        </is>
      </c>
      <c r="H6" s="20" t="inlineStr">
        <is>
          <t>Repeat customer</t>
        </is>
      </c>
      <c r="I6" s="22">
        <f>TODAY()-250</f>
        <v/>
      </c>
      <c r="J6" s="21" t="inlineStr"/>
      <c r="K6" s="22" t="n"/>
      <c r="L6" s="23" t="n">
        <v>0</v>
      </c>
      <c r="N6">
        <f>IF(AND(A6&lt;&gt;"",K6&lt;&gt;"",K6&lt;=TODAY(),G6&lt;&gt;"Closed"),K6+ROW()/100000,"")</f>
        <v/>
      </c>
    </row>
    <row r="7">
      <c r="A7" s="20" t="inlineStr">
        <is>
          <t>Dana Okoro</t>
        </is>
      </c>
      <c r="B7" s="20" t="inlineStr">
        <is>
          <t>Bright Charity</t>
        </is>
      </c>
      <c r="C7" s="20" t="inlineStr">
        <is>
          <t>dana@example.com</t>
        </is>
      </c>
      <c r="D7" s="20" t="inlineStr">
        <is>
          <t>020 7946 0112</t>
        </is>
      </c>
      <c r="E7" s="20" t="inlineStr">
        <is>
          <t>charity</t>
        </is>
      </c>
      <c r="F7" s="21" t="inlineStr">
        <is>
          <t>Trustees sign off on the 25th.</t>
        </is>
      </c>
      <c r="G7" s="20" t="inlineStr">
        <is>
          <t>Lead</t>
        </is>
      </c>
      <c r="H7" s="20" t="inlineStr">
        <is>
          <t>Social media</t>
        </is>
      </c>
      <c r="I7" s="22">
        <f>TODAY()-1</f>
        <v/>
      </c>
      <c r="J7" s="21" t="inlineStr">
        <is>
          <t>Send the proposal</t>
        </is>
      </c>
      <c r="K7" s="22">
        <f>TODAY()+3</f>
        <v/>
      </c>
      <c r="L7" s="23" t="n">
        <v>4800</v>
      </c>
      <c r="N7">
        <f>IF(AND(A7&lt;&gt;"",K7&lt;&gt;"",K7&lt;=TODAY(),G7&lt;&gt;"Closed"),K7+ROW()/100000,"")</f>
        <v/>
      </c>
    </row>
    <row r="8">
      <c r="A8" s="20" t="n"/>
      <c r="B8" s="20" t="n"/>
      <c r="C8" s="20" t="n"/>
      <c r="D8" s="20" t="n"/>
      <c r="E8" s="20" t="n"/>
      <c r="F8" s="21" t="n"/>
      <c r="G8" s="20" t="n"/>
      <c r="H8" s="20" t="n"/>
      <c r="I8" s="22" t="n"/>
      <c r="J8" s="21" t="n"/>
      <c r="K8" s="22" t="n"/>
      <c r="L8" s="23" t="n"/>
      <c r="N8">
        <f>IF(AND(A8&lt;&gt;"",K8&lt;&gt;"",K8&lt;=TODAY(),G8&lt;&gt;"Closed"),K8+ROW()/100000,"")</f>
        <v/>
      </c>
    </row>
    <row r="9">
      <c r="A9" s="20" t="n"/>
      <c r="B9" s="20" t="n"/>
      <c r="C9" s="20" t="n"/>
      <c r="D9" s="20" t="n"/>
      <c r="E9" s="20" t="n"/>
      <c r="F9" s="21" t="n"/>
      <c r="G9" s="20" t="n"/>
      <c r="H9" s="20" t="n"/>
      <c r="I9" s="22" t="n"/>
      <c r="J9" s="21" t="n"/>
      <c r="K9" s="22" t="n"/>
      <c r="L9" s="23" t="n"/>
      <c r="N9">
        <f>IF(AND(A9&lt;&gt;"",K9&lt;&gt;"",K9&lt;=TODAY(),G9&lt;&gt;"Closed"),K9+ROW()/100000,"")</f>
        <v/>
      </c>
    </row>
    <row r="10">
      <c r="A10" s="20" t="n"/>
      <c r="B10" s="20" t="n"/>
      <c r="C10" s="20" t="n"/>
      <c r="D10" s="20" t="n"/>
      <c r="E10" s="20" t="n"/>
      <c r="F10" s="21" t="n"/>
      <c r="G10" s="20" t="n"/>
      <c r="H10" s="20" t="n"/>
      <c r="I10" s="22" t="n"/>
      <c r="J10" s="21" t="n"/>
      <c r="K10" s="22" t="n"/>
      <c r="L10" s="23" t="n"/>
      <c r="N10">
        <f>IF(AND(A10&lt;&gt;"",K10&lt;&gt;"",K10&lt;=TODAY(),G10&lt;&gt;"Closed"),K10+ROW()/100000,"")</f>
        <v/>
      </c>
    </row>
    <row r="11">
      <c r="A11" s="20" t="n"/>
      <c r="B11" s="20" t="n"/>
      <c r="C11" s="20" t="n"/>
      <c r="D11" s="20" t="n"/>
      <c r="E11" s="20" t="n"/>
      <c r="F11" s="21" t="n"/>
      <c r="G11" s="20" t="n"/>
      <c r="H11" s="20" t="n"/>
      <c r="I11" s="22" t="n"/>
      <c r="J11" s="21" t="n"/>
      <c r="K11" s="22" t="n"/>
      <c r="L11" s="23" t="n"/>
      <c r="N11">
        <f>IF(AND(A11&lt;&gt;"",K11&lt;&gt;"",K11&lt;=TODAY(),G11&lt;&gt;"Closed"),K11+ROW()/100000,"")</f>
        <v/>
      </c>
    </row>
    <row r="12">
      <c r="A12" s="20" t="n"/>
      <c r="B12" s="20" t="n"/>
      <c r="C12" s="20" t="n"/>
      <c r="D12" s="20" t="n"/>
      <c r="E12" s="20" t="n"/>
      <c r="F12" s="21" t="n"/>
      <c r="G12" s="20" t="n"/>
      <c r="H12" s="20" t="n"/>
      <c r="I12" s="22" t="n"/>
      <c r="J12" s="21" t="n"/>
      <c r="K12" s="22" t="n"/>
      <c r="L12" s="23" t="n"/>
      <c r="N12">
        <f>IF(AND(A12&lt;&gt;"",K12&lt;&gt;"",K12&lt;=TODAY(),G12&lt;&gt;"Closed"),K12+ROW()/100000,"")</f>
        <v/>
      </c>
    </row>
    <row r="13">
      <c r="A13" s="20" t="n"/>
      <c r="B13" s="20" t="n"/>
      <c r="C13" s="20" t="n"/>
      <c r="D13" s="20" t="n"/>
      <c r="E13" s="20" t="n"/>
      <c r="F13" s="21" t="n"/>
      <c r="G13" s="20" t="n"/>
      <c r="H13" s="20" t="n"/>
      <c r="I13" s="22" t="n"/>
      <c r="J13" s="21" t="n"/>
      <c r="K13" s="22" t="n"/>
      <c r="L13" s="23" t="n"/>
      <c r="N13">
        <f>IF(AND(A13&lt;&gt;"",K13&lt;&gt;"",K13&lt;=TODAY(),G13&lt;&gt;"Closed"),K13+ROW()/100000,"")</f>
        <v/>
      </c>
    </row>
    <row r="14">
      <c r="A14" s="20" t="n"/>
      <c r="B14" s="20" t="n"/>
      <c r="C14" s="20" t="n"/>
      <c r="D14" s="20" t="n"/>
      <c r="E14" s="20" t="n"/>
      <c r="F14" s="21" t="n"/>
      <c r="G14" s="20" t="n"/>
      <c r="H14" s="20" t="n"/>
      <c r="I14" s="22" t="n"/>
      <c r="J14" s="21" t="n"/>
      <c r="K14" s="22" t="n"/>
      <c r="L14" s="23" t="n"/>
      <c r="N14">
        <f>IF(AND(A14&lt;&gt;"",K14&lt;&gt;"",K14&lt;=TODAY(),G14&lt;&gt;"Closed"),K14+ROW()/100000,"")</f>
        <v/>
      </c>
    </row>
    <row r="15">
      <c r="A15" s="20" t="n"/>
      <c r="B15" s="20" t="n"/>
      <c r="C15" s="20" t="n"/>
      <c r="D15" s="20" t="n"/>
      <c r="E15" s="20" t="n"/>
      <c r="F15" s="21" t="n"/>
      <c r="G15" s="20" t="n"/>
      <c r="H15" s="20" t="n"/>
      <c r="I15" s="22" t="n"/>
      <c r="J15" s="21" t="n"/>
      <c r="K15" s="22" t="n"/>
      <c r="L15" s="23" t="n"/>
      <c r="N15">
        <f>IF(AND(A15&lt;&gt;"",K15&lt;&gt;"",K15&lt;=TODAY(),G15&lt;&gt;"Closed"),K15+ROW()/100000,"")</f>
        <v/>
      </c>
    </row>
    <row r="16">
      <c r="A16" s="20" t="n"/>
      <c r="B16" s="20" t="n"/>
      <c r="C16" s="20" t="n"/>
      <c r="D16" s="20" t="n"/>
      <c r="E16" s="20" t="n"/>
      <c r="F16" s="21" t="n"/>
      <c r="G16" s="20" t="n"/>
      <c r="H16" s="20" t="n"/>
      <c r="I16" s="22" t="n"/>
      <c r="J16" s="21" t="n"/>
      <c r="K16" s="22" t="n"/>
      <c r="L16" s="23" t="n"/>
      <c r="N16">
        <f>IF(AND(A16&lt;&gt;"",K16&lt;&gt;"",K16&lt;=TODAY(),G16&lt;&gt;"Closed"),K16+ROW()/100000,"")</f>
        <v/>
      </c>
    </row>
    <row r="17">
      <c r="A17" s="20" t="n"/>
      <c r="B17" s="20" t="n"/>
      <c r="C17" s="20" t="n"/>
      <c r="D17" s="20" t="n"/>
      <c r="E17" s="20" t="n"/>
      <c r="F17" s="21" t="n"/>
      <c r="G17" s="20" t="n"/>
      <c r="H17" s="20" t="n"/>
      <c r="I17" s="22" t="n"/>
      <c r="J17" s="21" t="n"/>
      <c r="K17" s="22" t="n"/>
      <c r="L17" s="23" t="n"/>
      <c r="N17">
        <f>IF(AND(A17&lt;&gt;"",K17&lt;&gt;"",K17&lt;=TODAY(),G17&lt;&gt;"Closed"),K17+ROW()/100000,"")</f>
        <v/>
      </c>
    </row>
    <row r="18">
      <c r="A18" s="20" t="n"/>
      <c r="B18" s="20" t="n"/>
      <c r="C18" s="20" t="n"/>
      <c r="D18" s="20" t="n"/>
      <c r="E18" s="20" t="n"/>
      <c r="F18" s="21" t="n"/>
      <c r="G18" s="20" t="n"/>
      <c r="H18" s="20" t="n"/>
      <c r="I18" s="22" t="n"/>
      <c r="J18" s="21" t="n"/>
      <c r="K18" s="22" t="n"/>
      <c r="L18" s="23" t="n"/>
      <c r="N18">
        <f>IF(AND(A18&lt;&gt;"",K18&lt;&gt;"",K18&lt;=TODAY(),G18&lt;&gt;"Closed"),K18+ROW()/100000,"")</f>
        <v/>
      </c>
    </row>
    <row r="19">
      <c r="A19" s="20" t="n"/>
      <c r="B19" s="20" t="n"/>
      <c r="C19" s="20" t="n"/>
      <c r="D19" s="20" t="n"/>
      <c r="E19" s="20" t="n"/>
      <c r="F19" s="21" t="n"/>
      <c r="G19" s="20" t="n"/>
      <c r="H19" s="20" t="n"/>
      <c r="I19" s="22" t="n"/>
      <c r="J19" s="21" t="n"/>
      <c r="K19" s="22" t="n"/>
      <c r="L19" s="23" t="n"/>
      <c r="N19">
        <f>IF(AND(A19&lt;&gt;"",K19&lt;&gt;"",K19&lt;=TODAY(),G19&lt;&gt;"Closed"),K19+ROW()/100000,"")</f>
        <v/>
      </c>
    </row>
    <row r="20">
      <c r="A20" s="20" t="n"/>
      <c r="B20" s="20" t="n"/>
      <c r="C20" s="20" t="n"/>
      <c r="D20" s="20" t="n"/>
      <c r="E20" s="20" t="n"/>
      <c r="F20" s="21" t="n"/>
      <c r="G20" s="20" t="n"/>
      <c r="H20" s="20" t="n"/>
      <c r="I20" s="22" t="n"/>
      <c r="J20" s="21" t="n"/>
      <c r="K20" s="22" t="n"/>
      <c r="L20" s="23" t="n"/>
      <c r="N20">
        <f>IF(AND(A20&lt;&gt;"",K20&lt;&gt;"",K20&lt;=TODAY(),G20&lt;&gt;"Closed"),K20+ROW()/100000,"")</f>
        <v/>
      </c>
    </row>
    <row r="21">
      <c r="A21" s="20" t="n"/>
      <c r="B21" s="20" t="n"/>
      <c r="C21" s="20" t="n"/>
      <c r="D21" s="20" t="n"/>
      <c r="E21" s="20" t="n"/>
      <c r="F21" s="21" t="n"/>
      <c r="G21" s="20" t="n"/>
      <c r="H21" s="20" t="n"/>
      <c r="I21" s="22" t="n"/>
      <c r="J21" s="21" t="n"/>
      <c r="K21" s="22" t="n"/>
      <c r="L21" s="23" t="n"/>
      <c r="N21">
        <f>IF(AND(A21&lt;&gt;"",K21&lt;&gt;"",K21&lt;=TODAY(),G21&lt;&gt;"Closed"),K21+ROW()/100000,"")</f>
        <v/>
      </c>
    </row>
    <row r="22">
      <c r="A22" s="20" t="n"/>
      <c r="B22" s="20" t="n"/>
      <c r="C22" s="20" t="n"/>
      <c r="D22" s="20" t="n"/>
      <c r="E22" s="20" t="n"/>
      <c r="F22" s="21" t="n"/>
      <c r="G22" s="20" t="n"/>
      <c r="H22" s="20" t="n"/>
      <c r="I22" s="22" t="n"/>
      <c r="J22" s="21" t="n"/>
      <c r="K22" s="22" t="n"/>
      <c r="L22" s="23" t="n"/>
      <c r="N22">
        <f>IF(AND(A22&lt;&gt;"",K22&lt;&gt;"",K22&lt;=TODAY(),G22&lt;&gt;"Closed"),K22+ROW()/100000,"")</f>
        <v/>
      </c>
    </row>
    <row r="23">
      <c r="A23" s="20" t="n"/>
      <c r="B23" s="20" t="n"/>
      <c r="C23" s="20" t="n"/>
      <c r="D23" s="20" t="n"/>
      <c r="E23" s="20" t="n"/>
      <c r="F23" s="21" t="n"/>
      <c r="G23" s="20" t="n"/>
      <c r="H23" s="20" t="n"/>
      <c r="I23" s="22" t="n"/>
      <c r="J23" s="21" t="n"/>
      <c r="K23" s="22" t="n"/>
      <c r="L23" s="23" t="n"/>
      <c r="N23">
        <f>IF(AND(A23&lt;&gt;"",K23&lt;&gt;"",K23&lt;=TODAY(),G23&lt;&gt;"Closed"),K23+ROW()/100000,"")</f>
        <v/>
      </c>
    </row>
    <row r="24">
      <c r="A24" s="20" t="n"/>
      <c r="B24" s="20" t="n"/>
      <c r="C24" s="20" t="n"/>
      <c r="D24" s="20" t="n"/>
      <c r="E24" s="20" t="n"/>
      <c r="F24" s="21" t="n"/>
      <c r="G24" s="20" t="n"/>
      <c r="H24" s="20" t="n"/>
      <c r="I24" s="22" t="n"/>
      <c r="J24" s="21" t="n"/>
      <c r="K24" s="22" t="n"/>
      <c r="L24" s="23" t="n"/>
      <c r="N24">
        <f>IF(AND(A24&lt;&gt;"",K24&lt;&gt;"",K24&lt;=TODAY(),G24&lt;&gt;"Closed"),K24+ROW()/100000,"")</f>
        <v/>
      </c>
    </row>
    <row r="25">
      <c r="A25" s="20" t="n"/>
      <c r="B25" s="20" t="n"/>
      <c r="C25" s="20" t="n"/>
      <c r="D25" s="20" t="n"/>
      <c r="E25" s="20" t="n"/>
      <c r="F25" s="21" t="n"/>
      <c r="G25" s="20" t="n"/>
      <c r="H25" s="20" t="n"/>
      <c r="I25" s="22" t="n"/>
      <c r="J25" s="21" t="n"/>
      <c r="K25" s="22" t="n"/>
      <c r="L25" s="23" t="n"/>
      <c r="N25">
        <f>IF(AND(A25&lt;&gt;"",K25&lt;&gt;"",K25&lt;=TODAY(),G25&lt;&gt;"Closed"),K25+ROW()/100000,"")</f>
        <v/>
      </c>
    </row>
    <row r="26">
      <c r="A26" s="20" t="n"/>
      <c r="B26" s="20" t="n"/>
      <c r="C26" s="20" t="n"/>
      <c r="D26" s="20" t="n"/>
      <c r="E26" s="20" t="n"/>
      <c r="F26" s="21" t="n"/>
      <c r="G26" s="20" t="n"/>
      <c r="H26" s="20" t="n"/>
      <c r="I26" s="22" t="n"/>
      <c r="J26" s="21" t="n"/>
      <c r="K26" s="22" t="n"/>
      <c r="L26" s="23" t="n"/>
      <c r="N26">
        <f>IF(AND(A26&lt;&gt;"",K26&lt;&gt;"",K26&lt;=TODAY(),G26&lt;&gt;"Closed"),K26+ROW()/100000,"")</f>
        <v/>
      </c>
    </row>
    <row r="27">
      <c r="A27" s="20" t="n"/>
      <c r="B27" s="20" t="n"/>
      <c r="C27" s="20" t="n"/>
      <c r="D27" s="20" t="n"/>
      <c r="E27" s="20" t="n"/>
      <c r="F27" s="21" t="n"/>
      <c r="G27" s="20" t="n"/>
      <c r="H27" s="20" t="n"/>
      <c r="I27" s="22" t="n"/>
      <c r="J27" s="21" t="n"/>
      <c r="K27" s="22" t="n"/>
      <c r="L27" s="23" t="n"/>
      <c r="N27">
        <f>IF(AND(A27&lt;&gt;"",K27&lt;&gt;"",K27&lt;=TODAY(),G27&lt;&gt;"Closed"),K27+ROW()/100000,"")</f>
        <v/>
      </c>
    </row>
    <row r="28">
      <c r="A28" s="20" t="n"/>
      <c r="B28" s="20" t="n"/>
      <c r="C28" s="20" t="n"/>
      <c r="D28" s="20" t="n"/>
      <c r="E28" s="20" t="n"/>
      <c r="F28" s="21" t="n"/>
      <c r="G28" s="20" t="n"/>
      <c r="H28" s="20" t="n"/>
      <c r="I28" s="22" t="n"/>
      <c r="J28" s="21" t="n"/>
      <c r="K28" s="22" t="n"/>
      <c r="L28" s="23" t="n"/>
      <c r="N28">
        <f>IF(AND(A28&lt;&gt;"",K28&lt;&gt;"",K28&lt;=TODAY(),G28&lt;&gt;"Closed"),K28+ROW()/100000,"")</f>
        <v/>
      </c>
    </row>
    <row r="29">
      <c r="A29" s="20" t="n"/>
      <c r="B29" s="20" t="n"/>
      <c r="C29" s="20" t="n"/>
      <c r="D29" s="20" t="n"/>
      <c r="E29" s="20" t="n"/>
      <c r="F29" s="21" t="n"/>
      <c r="G29" s="20" t="n"/>
      <c r="H29" s="20" t="n"/>
      <c r="I29" s="22" t="n"/>
      <c r="J29" s="21" t="n"/>
      <c r="K29" s="22" t="n"/>
      <c r="L29" s="23" t="n"/>
      <c r="N29">
        <f>IF(AND(A29&lt;&gt;"",K29&lt;&gt;"",K29&lt;=TODAY(),G29&lt;&gt;"Closed"),K29+ROW()/100000,"")</f>
        <v/>
      </c>
    </row>
    <row r="30">
      <c r="A30" s="20" t="n"/>
      <c r="B30" s="20" t="n"/>
      <c r="C30" s="20" t="n"/>
      <c r="D30" s="20" t="n"/>
      <c r="E30" s="20" t="n"/>
      <c r="F30" s="21" t="n"/>
      <c r="G30" s="20" t="n"/>
      <c r="H30" s="20" t="n"/>
      <c r="I30" s="22" t="n"/>
      <c r="J30" s="21" t="n"/>
      <c r="K30" s="22" t="n"/>
      <c r="L30" s="23" t="n"/>
      <c r="N30">
        <f>IF(AND(A30&lt;&gt;"",K30&lt;&gt;"",K30&lt;=TODAY(),G30&lt;&gt;"Closed"),K30+ROW()/100000,"")</f>
        <v/>
      </c>
    </row>
    <row r="31">
      <c r="A31" s="20" t="n"/>
      <c r="B31" s="20" t="n"/>
      <c r="C31" s="20" t="n"/>
      <c r="D31" s="20" t="n"/>
      <c r="E31" s="20" t="n"/>
      <c r="F31" s="21" t="n"/>
      <c r="G31" s="20" t="n"/>
      <c r="H31" s="20" t="n"/>
      <c r="I31" s="22" t="n"/>
      <c r="J31" s="21" t="n"/>
      <c r="K31" s="22" t="n"/>
      <c r="L31" s="23" t="n"/>
      <c r="N31">
        <f>IF(AND(A31&lt;&gt;"",K31&lt;&gt;"",K31&lt;=TODAY(),G31&lt;&gt;"Closed"),K31+ROW()/100000,"")</f>
        <v/>
      </c>
    </row>
    <row r="32">
      <c r="A32" s="20" t="n"/>
      <c r="B32" s="20" t="n"/>
      <c r="C32" s="20" t="n"/>
      <c r="D32" s="20" t="n"/>
      <c r="E32" s="20" t="n"/>
      <c r="F32" s="21" t="n"/>
      <c r="G32" s="20" t="n"/>
      <c r="H32" s="20" t="n"/>
      <c r="I32" s="22" t="n"/>
      <c r="J32" s="21" t="n"/>
      <c r="K32" s="22" t="n"/>
      <c r="L32" s="23" t="n"/>
      <c r="N32">
        <f>IF(AND(A32&lt;&gt;"",K32&lt;&gt;"",K32&lt;=TODAY(),G32&lt;&gt;"Closed"),K32+ROW()/100000,"")</f>
        <v/>
      </c>
    </row>
    <row r="33">
      <c r="A33" s="20" t="n"/>
      <c r="B33" s="20" t="n"/>
      <c r="C33" s="20" t="n"/>
      <c r="D33" s="20" t="n"/>
      <c r="E33" s="20" t="n"/>
      <c r="F33" s="21" t="n"/>
      <c r="G33" s="20" t="n"/>
      <c r="H33" s="20" t="n"/>
      <c r="I33" s="22" t="n"/>
      <c r="J33" s="21" t="n"/>
      <c r="K33" s="22" t="n"/>
      <c r="L33" s="23" t="n"/>
      <c r="N33">
        <f>IF(AND(A33&lt;&gt;"",K33&lt;&gt;"",K33&lt;=TODAY(),G33&lt;&gt;"Closed"),K33+ROW()/100000,"")</f>
        <v/>
      </c>
    </row>
    <row r="34">
      <c r="A34" s="20" t="n"/>
      <c r="B34" s="20" t="n"/>
      <c r="C34" s="20" t="n"/>
      <c r="D34" s="20" t="n"/>
      <c r="E34" s="20" t="n"/>
      <c r="F34" s="21" t="n"/>
      <c r="G34" s="20" t="n"/>
      <c r="H34" s="20" t="n"/>
      <c r="I34" s="22" t="n"/>
      <c r="J34" s="21" t="n"/>
      <c r="K34" s="22" t="n"/>
      <c r="L34" s="23" t="n"/>
      <c r="N34">
        <f>IF(AND(A34&lt;&gt;"",K34&lt;&gt;"",K34&lt;=TODAY(),G34&lt;&gt;"Closed"),K34+ROW()/100000,"")</f>
        <v/>
      </c>
    </row>
    <row r="35">
      <c r="A35" s="20" t="n"/>
      <c r="B35" s="20" t="n"/>
      <c r="C35" s="20" t="n"/>
      <c r="D35" s="20" t="n"/>
      <c r="E35" s="20" t="n"/>
      <c r="F35" s="21" t="n"/>
      <c r="G35" s="20" t="n"/>
      <c r="H35" s="20" t="n"/>
      <c r="I35" s="22" t="n"/>
      <c r="J35" s="21" t="n"/>
      <c r="K35" s="22" t="n"/>
      <c r="L35" s="23" t="n"/>
      <c r="N35">
        <f>IF(AND(A35&lt;&gt;"",K35&lt;&gt;"",K35&lt;=TODAY(),G35&lt;&gt;"Closed"),K35+ROW()/100000,"")</f>
        <v/>
      </c>
    </row>
    <row r="36">
      <c r="A36" s="20" t="n"/>
      <c r="B36" s="20" t="n"/>
      <c r="C36" s="20" t="n"/>
      <c r="D36" s="20" t="n"/>
      <c r="E36" s="20" t="n"/>
      <c r="F36" s="21" t="n"/>
      <c r="G36" s="20" t="n"/>
      <c r="H36" s="20" t="n"/>
      <c r="I36" s="22" t="n"/>
      <c r="J36" s="21" t="n"/>
      <c r="K36" s="22" t="n"/>
      <c r="L36" s="23" t="n"/>
      <c r="N36">
        <f>IF(AND(A36&lt;&gt;"",K36&lt;&gt;"",K36&lt;=TODAY(),G36&lt;&gt;"Closed"),K36+ROW()/100000,"")</f>
        <v/>
      </c>
    </row>
    <row r="37">
      <c r="A37" s="20" t="n"/>
      <c r="B37" s="20" t="n"/>
      <c r="C37" s="20" t="n"/>
      <c r="D37" s="20" t="n"/>
      <c r="E37" s="20" t="n"/>
      <c r="F37" s="21" t="n"/>
      <c r="G37" s="20" t="n"/>
      <c r="H37" s="20" t="n"/>
      <c r="I37" s="22" t="n"/>
      <c r="J37" s="21" t="n"/>
      <c r="K37" s="22" t="n"/>
      <c r="L37" s="23" t="n"/>
      <c r="N37">
        <f>IF(AND(A37&lt;&gt;"",K37&lt;&gt;"",K37&lt;=TODAY(),G37&lt;&gt;"Closed"),K37+ROW()/100000,"")</f>
        <v/>
      </c>
    </row>
    <row r="38">
      <c r="A38" s="20" t="n"/>
      <c r="B38" s="20" t="n"/>
      <c r="C38" s="20" t="n"/>
      <c r="D38" s="20" t="n"/>
      <c r="E38" s="20" t="n"/>
      <c r="F38" s="21" t="n"/>
      <c r="G38" s="20" t="n"/>
      <c r="H38" s="20" t="n"/>
      <c r="I38" s="22" t="n"/>
      <c r="J38" s="21" t="n"/>
      <c r="K38" s="22" t="n"/>
      <c r="L38" s="23" t="n"/>
      <c r="N38">
        <f>IF(AND(A38&lt;&gt;"",K38&lt;&gt;"",K38&lt;=TODAY(),G38&lt;&gt;"Closed"),K38+ROW()/100000,"")</f>
        <v/>
      </c>
    </row>
    <row r="39">
      <c r="A39" s="20" t="n"/>
      <c r="B39" s="20" t="n"/>
      <c r="C39" s="20" t="n"/>
      <c r="D39" s="20" t="n"/>
      <c r="E39" s="20" t="n"/>
      <c r="F39" s="21" t="n"/>
      <c r="G39" s="20" t="n"/>
      <c r="H39" s="20" t="n"/>
      <c r="I39" s="22" t="n"/>
      <c r="J39" s="21" t="n"/>
      <c r="K39" s="22" t="n"/>
      <c r="L39" s="23" t="n"/>
      <c r="N39">
        <f>IF(AND(A39&lt;&gt;"",K39&lt;&gt;"",K39&lt;=TODAY(),G39&lt;&gt;"Closed"),K39+ROW()/100000,"")</f>
        <v/>
      </c>
    </row>
    <row r="40">
      <c r="A40" s="20" t="n"/>
      <c r="B40" s="20" t="n"/>
      <c r="C40" s="20" t="n"/>
      <c r="D40" s="20" t="n"/>
      <c r="E40" s="20" t="n"/>
      <c r="F40" s="21" t="n"/>
      <c r="G40" s="20" t="n"/>
      <c r="H40" s="20" t="n"/>
      <c r="I40" s="22" t="n"/>
      <c r="J40" s="21" t="n"/>
      <c r="K40" s="22" t="n"/>
      <c r="L40" s="23" t="n"/>
      <c r="N40">
        <f>IF(AND(A40&lt;&gt;"",K40&lt;&gt;"",K40&lt;=TODAY(),G40&lt;&gt;"Closed"),K40+ROW()/100000,"")</f>
        <v/>
      </c>
    </row>
    <row r="41">
      <c r="A41" s="20" t="n"/>
      <c r="B41" s="20" t="n"/>
      <c r="C41" s="20" t="n"/>
      <c r="D41" s="20" t="n"/>
      <c r="E41" s="20" t="n"/>
      <c r="F41" s="21" t="n"/>
      <c r="G41" s="20" t="n"/>
      <c r="H41" s="20" t="n"/>
      <c r="I41" s="22" t="n"/>
      <c r="J41" s="21" t="n"/>
      <c r="K41" s="22" t="n"/>
      <c r="L41" s="23" t="n"/>
      <c r="N41">
        <f>IF(AND(A41&lt;&gt;"",K41&lt;&gt;"",K41&lt;=TODAY(),G41&lt;&gt;"Closed"),K41+ROW()/100000,"")</f>
        <v/>
      </c>
    </row>
    <row r="42">
      <c r="A42" s="20" t="n"/>
      <c r="B42" s="20" t="n"/>
      <c r="C42" s="20" t="n"/>
      <c r="D42" s="20" t="n"/>
      <c r="E42" s="20" t="n"/>
      <c r="F42" s="21" t="n"/>
      <c r="G42" s="20" t="n"/>
      <c r="H42" s="20" t="n"/>
      <c r="I42" s="22" t="n"/>
      <c r="J42" s="21" t="n"/>
      <c r="K42" s="22" t="n"/>
      <c r="L42" s="23" t="n"/>
      <c r="N42">
        <f>IF(AND(A42&lt;&gt;"",K42&lt;&gt;"",K42&lt;=TODAY(),G42&lt;&gt;"Closed"),K42+ROW()/100000,"")</f>
        <v/>
      </c>
    </row>
    <row r="43">
      <c r="A43" s="20" t="n"/>
      <c r="B43" s="20" t="n"/>
      <c r="C43" s="20" t="n"/>
      <c r="D43" s="20" t="n"/>
      <c r="E43" s="20" t="n"/>
      <c r="F43" s="21" t="n"/>
      <c r="G43" s="20" t="n"/>
      <c r="H43" s="20" t="n"/>
      <c r="I43" s="22" t="n"/>
      <c r="J43" s="21" t="n"/>
      <c r="K43" s="22" t="n"/>
      <c r="L43" s="23" t="n"/>
      <c r="N43">
        <f>IF(AND(A43&lt;&gt;"",K43&lt;&gt;"",K43&lt;=TODAY(),G43&lt;&gt;"Closed"),K43+ROW()/100000,"")</f>
        <v/>
      </c>
    </row>
    <row r="44">
      <c r="A44" s="20" t="n"/>
      <c r="B44" s="20" t="n"/>
      <c r="C44" s="20" t="n"/>
      <c r="D44" s="20" t="n"/>
      <c r="E44" s="20" t="n"/>
      <c r="F44" s="21" t="n"/>
      <c r="G44" s="20" t="n"/>
      <c r="H44" s="20" t="n"/>
      <c r="I44" s="22" t="n"/>
      <c r="J44" s="21" t="n"/>
      <c r="K44" s="22" t="n"/>
      <c r="L44" s="23" t="n"/>
      <c r="N44">
        <f>IF(AND(A44&lt;&gt;"",K44&lt;&gt;"",K44&lt;=TODAY(),G44&lt;&gt;"Closed"),K44+ROW()/100000,"")</f>
        <v/>
      </c>
    </row>
    <row r="45">
      <c r="A45" s="20" t="n"/>
      <c r="B45" s="20" t="n"/>
      <c r="C45" s="20" t="n"/>
      <c r="D45" s="20" t="n"/>
      <c r="E45" s="20" t="n"/>
      <c r="F45" s="21" t="n"/>
      <c r="G45" s="20" t="n"/>
      <c r="H45" s="20" t="n"/>
      <c r="I45" s="22" t="n"/>
      <c r="J45" s="21" t="n"/>
      <c r="K45" s="22" t="n"/>
      <c r="L45" s="23" t="n"/>
      <c r="N45">
        <f>IF(AND(A45&lt;&gt;"",K45&lt;&gt;"",K45&lt;=TODAY(),G45&lt;&gt;"Closed"),K45+ROW()/100000,"")</f>
        <v/>
      </c>
    </row>
    <row r="46">
      <c r="A46" s="20" t="n"/>
      <c r="B46" s="20" t="n"/>
      <c r="C46" s="20" t="n"/>
      <c r="D46" s="20" t="n"/>
      <c r="E46" s="20" t="n"/>
      <c r="F46" s="21" t="n"/>
      <c r="G46" s="20" t="n"/>
      <c r="H46" s="20" t="n"/>
      <c r="I46" s="22" t="n"/>
      <c r="J46" s="21" t="n"/>
      <c r="K46" s="22" t="n"/>
      <c r="L46" s="23" t="n"/>
      <c r="N46">
        <f>IF(AND(A46&lt;&gt;"",K46&lt;&gt;"",K46&lt;=TODAY(),G46&lt;&gt;"Closed"),K46+ROW()/100000,"")</f>
        <v/>
      </c>
    </row>
    <row r="47">
      <c r="A47" s="20" t="n"/>
      <c r="B47" s="20" t="n"/>
      <c r="C47" s="20" t="n"/>
      <c r="D47" s="20" t="n"/>
      <c r="E47" s="20" t="n"/>
      <c r="F47" s="21" t="n"/>
      <c r="G47" s="20" t="n"/>
      <c r="H47" s="20" t="n"/>
      <c r="I47" s="22" t="n"/>
      <c r="J47" s="21" t="n"/>
      <c r="K47" s="22" t="n"/>
      <c r="L47" s="23" t="n"/>
      <c r="N47">
        <f>IF(AND(A47&lt;&gt;"",K47&lt;&gt;"",K47&lt;=TODAY(),G47&lt;&gt;"Closed"),K47+ROW()/100000,"")</f>
        <v/>
      </c>
    </row>
    <row r="48">
      <c r="A48" s="20" t="n"/>
      <c r="B48" s="20" t="n"/>
      <c r="C48" s="20" t="n"/>
      <c r="D48" s="20" t="n"/>
      <c r="E48" s="20" t="n"/>
      <c r="F48" s="21" t="n"/>
      <c r="G48" s="20" t="n"/>
      <c r="H48" s="20" t="n"/>
      <c r="I48" s="22" t="n"/>
      <c r="J48" s="21" t="n"/>
      <c r="K48" s="22" t="n"/>
      <c r="L48" s="23" t="n"/>
      <c r="N48">
        <f>IF(AND(A48&lt;&gt;"",K48&lt;&gt;"",K48&lt;=TODAY(),G48&lt;&gt;"Closed"),K48+ROW()/100000,"")</f>
        <v/>
      </c>
    </row>
    <row r="49">
      <c r="A49" s="20" t="n"/>
      <c r="B49" s="20" t="n"/>
      <c r="C49" s="20" t="n"/>
      <c r="D49" s="20" t="n"/>
      <c r="E49" s="20" t="n"/>
      <c r="F49" s="21" t="n"/>
      <c r="G49" s="20" t="n"/>
      <c r="H49" s="20" t="n"/>
      <c r="I49" s="22" t="n"/>
      <c r="J49" s="21" t="n"/>
      <c r="K49" s="22" t="n"/>
      <c r="L49" s="23" t="n"/>
      <c r="N49">
        <f>IF(AND(A49&lt;&gt;"",K49&lt;&gt;"",K49&lt;=TODAY(),G49&lt;&gt;"Closed"),K49+ROW()/100000,"")</f>
        <v/>
      </c>
    </row>
    <row r="50">
      <c r="A50" s="20" t="n"/>
      <c r="B50" s="20" t="n"/>
      <c r="C50" s="20" t="n"/>
      <c r="D50" s="20" t="n"/>
      <c r="E50" s="20" t="n"/>
      <c r="F50" s="21" t="n"/>
      <c r="G50" s="20" t="n"/>
      <c r="H50" s="20" t="n"/>
      <c r="I50" s="22" t="n"/>
      <c r="J50" s="21" t="n"/>
      <c r="K50" s="22" t="n"/>
      <c r="L50" s="23" t="n"/>
      <c r="N50">
        <f>IF(AND(A50&lt;&gt;"",K50&lt;&gt;"",K50&lt;=TODAY(),G50&lt;&gt;"Closed"),K50+ROW()/100000,"")</f>
        <v/>
      </c>
    </row>
    <row r="51">
      <c r="A51" s="20" t="n"/>
      <c r="B51" s="20" t="n"/>
      <c r="C51" s="20" t="n"/>
      <c r="D51" s="20" t="n"/>
      <c r="E51" s="20" t="n"/>
      <c r="F51" s="21" t="n"/>
      <c r="G51" s="20" t="n"/>
      <c r="H51" s="20" t="n"/>
      <c r="I51" s="22" t="n"/>
      <c r="J51" s="21" t="n"/>
      <c r="K51" s="22" t="n"/>
      <c r="L51" s="23" t="n"/>
      <c r="N51">
        <f>IF(AND(A51&lt;&gt;"",K51&lt;&gt;"",K51&lt;=TODAY(),G51&lt;&gt;"Closed"),K51+ROW()/100000,"")</f>
        <v/>
      </c>
    </row>
    <row r="52">
      <c r="A52" s="20" t="n"/>
      <c r="B52" s="20" t="n"/>
      <c r="C52" s="20" t="n"/>
      <c r="D52" s="20" t="n"/>
      <c r="E52" s="20" t="n"/>
      <c r="F52" s="21" t="n"/>
      <c r="G52" s="20" t="n"/>
      <c r="H52" s="20" t="n"/>
      <c r="I52" s="22" t="n"/>
      <c r="J52" s="21" t="n"/>
      <c r="K52" s="22" t="n"/>
      <c r="L52" s="23" t="n"/>
      <c r="N52">
        <f>IF(AND(A52&lt;&gt;"",K52&lt;&gt;"",K52&lt;=TODAY(),G52&lt;&gt;"Closed"),K52+ROW()/100000,"")</f>
        <v/>
      </c>
    </row>
    <row r="53">
      <c r="A53" s="20" t="n"/>
      <c r="B53" s="20" t="n"/>
      <c r="C53" s="20" t="n"/>
      <c r="D53" s="20" t="n"/>
      <c r="E53" s="20" t="n"/>
      <c r="F53" s="21" t="n"/>
      <c r="G53" s="20" t="n"/>
      <c r="H53" s="20" t="n"/>
      <c r="I53" s="22" t="n"/>
      <c r="J53" s="21" t="n"/>
      <c r="K53" s="22" t="n"/>
      <c r="L53" s="23" t="n"/>
      <c r="N53">
        <f>IF(AND(A53&lt;&gt;"",K53&lt;&gt;"",K53&lt;=TODAY(),G53&lt;&gt;"Closed"),K53+ROW()/100000,"")</f>
        <v/>
      </c>
    </row>
    <row r="54">
      <c r="A54" s="20" t="n"/>
      <c r="B54" s="20" t="n"/>
      <c r="C54" s="20" t="n"/>
      <c r="D54" s="20" t="n"/>
      <c r="E54" s="20" t="n"/>
      <c r="F54" s="21" t="n"/>
      <c r="G54" s="20" t="n"/>
      <c r="H54" s="20" t="n"/>
      <c r="I54" s="22" t="n"/>
      <c r="J54" s="21" t="n"/>
      <c r="K54" s="22" t="n"/>
      <c r="L54" s="23" t="n"/>
      <c r="N54">
        <f>IF(AND(A54&lt;&gt;"",K54&lt;&gt;"",K54&lt;=TODAY(),G54&lt;&gt;"Closed"),K54+ROW()/100000,"")</f>
        <v/>
      </c>
    </row>
    <row r="55">
      <c r="A55" s="20" t="n"/>
      <c r="B55" s="20" t="n"/>
      <c r="C55" s="20" t="n"/>
      <c r="D55" s="20" t="n"/>
      <c r="E55" s="20" t="n"/>
      <c r="F55" s="21" t="n"/>
      <c r="G55" s="20" t="n"/>
      <c r="H55" s="20" t="n"/>
      <c r="I55" s="22" t="n"/>
      <c r="J55" s="21" t="n"/>
      <c r="K55" s="22" t="n"/>
      <c r="L55" s="23" t="n"/>
      <c r="N55">
        <f>IF(AND(A55&lt;&gt;"",K55&lt;&gt;"",K55&lt;=TODAY(),G55&lt;&gt;"Closed"),K55+ROW()/100000,"")</f>
        <v/>
      </c>
    </row>
    <row r="56">
      <c r="A56" s="20" t="n"/>
      <c r="B56" s="20" t="n"/>
      <c r="C56" s="20" t="n"/>
      <c r="D56" s="20" t="n"/>
      <c r="E56" s="20" t="n"/>
      <c r="F56" s="21" t="n"/>
      <c r="G56" s="20" t="n"/>
      <c r="H56" s="20" t="n"/>
      <c r="I56" s="22" t="n"/>
      <c r="J56" s="21" t="n"/>
      <c r="K56" s="22" t="n"/>
      <c r="L56" s="23" t="n"/>
      <c r="N56">
        <f>IF(AND(A56&lt;&gt;"",K56&lt;&gt;"",K56&lt;=TODAY(),G56&lt;&gt;"Closed"),K56+ROW()/100000,"")</f>
        <v/>
      </c>
    </row>
    <row r="57">
      <c r="A57" s="20" t="n"/>
      <c r="B57" s="20" t="n"/>
      <c r="C57" s="20" t="n"/>
      <c r="D57" s="20" t="n"/>
      <c r="E57" s="20" t="n"/>
      <c r="F57" s="21" t="n"/>
      <c r="G57" s="20" t="n"/>
      <c r="H57" s="20" t="n"/>
      <c r="I57" s="22" t="n"/>
      <c r="J57" s="21" t="n"/>
      <c r="K57" s="22" t="n"/>
      <c r="L57" s="23" t="n"/>
      <c r="N57">
        <f>IF(AND(A57&lt;&gt;"",K57&lt;&gt;"",K57&lt;=TODAY(),G57&lt;&gt;"Closed"),K57+ROW()/100000,"")</f>
        <v/>
      </c>
    </row>
    <row r="58">
      <c r="A58" s="20" t="n"/>
      <c r="B58" s="20" t="n"/>
      <c r="C58" s="20" t="n"/>
      <c r="D58" s="20" t="n"/>
      <c r="E58" s="20" t="n"/>
      <c r="F58" s="21" t="n"/>
      <c r="G58" s="20" t="n"/>
      <c r="H58" s="20" t="n"/>
      <c r="I58" s="22" t="n"/>
      <c r="J58" s="21" t="n"/>
      <c r="K58" s="22" t="n"/>
      <c r="L58" s="23" t="n"/>
      <c r="N58">
        <f>IF(AND(A58&lt;&gt;"",K58&lt;&gt;"",K58&lt;=TODAY(),G58&lt;&gt;"Closed"),K58+ROW()/100000,"")</f>
        <v/>
      </c>
    </row>
    <row r="59">
      <c r="A59" s="20" t="n"/>
      <c r="B59" s="20" t="n"/>
      <c r="C59" s="20" t="n"/>
      <c r="D59" s="20" t="n"/>
      <c r="E59" s="20" t="n"/>
      <c r="F59" s="21" t="n"/>
      <c r="G59" s="20" t="n"/>
      <c r="H59" s="20" t="n"/>
      <c r="I59" s="22" t="n"/>
      <c r="J59" s="21" t="n"/>
      <c r="K59" s="22" t="n"/>
      <c r="L59" s="23" t="n"/>
      <c r="N59">
        <f>IF(AND(A59&lt;&gt;"",K59&lt;&gt;"",K59&lt;=TODAY(),G59&lt;&gt;"Closed"),K59+ROW()/100000,"")</f>
        <v/>
      </c>
    </row>
    <row r="60">
      <c r="A60" s="20" t="n"/>
      <c r="B60" s="20" t="n"/>
      <c r="C60" s="20" t="n"/>
      <c r="D60" s="20" t="n"/>
      <c r="E60" s="20" t="n"/>
      <c r="F60" s="21" t="n"/>
      <c r="G60" s="20" t="n"/>
      <c r="H60" s="20" t="n"/>
      <c r="I60" s="22" t="n"/>
      <c r="J60" s="21" t="n"/>
      <c r="K60" s="22" t="n"/>
      <c r="L60" s="23" t="n"/>
      <c r="N60">
        <f>IF(AND(A60&lt;&gt;"",K60&lt;&gt;"",K60&lt;=TODAY(),G60&lt;&gt;"Closed"),K60+ROW()/100000,"")</f>
        <v/>
      </c>
    </row>
    <row r="61">
      <c r="A61" s="20" t="n"/>
      <c r="B61" s="20" t="n"/>
      <c r="C61" s="20" t="n"/>
      <c r="D61" s="20" t="n"/>
      <c r="E61" s="20" t="n"/>
      <c r="F61" s="21" t="n"/>
      <c r="G61" s="20" t="n"/>
      <c r="H61" s="20" t="n"/>
      <c r="I61" s="22" t="n"/>
      <c r="J61" s="21" t="n"/>
      <c r="K61" s="22" t="n"/>
      <c r="L61" s="23" t="n"/>
      <c r="N61">
        <f>IF(AND(A61&lt;&gt;"",K61&lt;&gt;"",K61&lt;=TODAY(),G61&lt;&gt;"Closed"),K61+ROW()/100000,"")</f>
        <v/>
      </c>
    </row>
    <row r="62">
      <c r="A62" s="20" t="n"/>
      <c r="B62" s="20" t="n"/>
      <c r="C62" s="20" t="n"/>
      <c r="D62" s="20" t="n"/>
      <c r="E62" s="20" t="n"/>
      <c r="F62" s="21" t="n"/>
      <c r="G62" s="20" t="n"/>
      <c r="H62" s="20" t="n"/>
      <c r="I62" s="22" t="n"/>
      <c r="J62" s="21" t="n"/>
      <c r="K62" s="22" t="n"/>
      <c r="L62" s="23" t="n"/>
      <c r="N62">
        <f>IF(AND(A62&lt;&gt;"",K62&lt;&gt;"",K62&lt;=TODAY(),G62&lt;&gt;"Closed"),K62+ROW()/100000,"")</f>
        <v/>
      </c>
    </row>
    <row r="63">
      <c r="A63" s="20" t="n"/>
      <c r="B63" s="20" t="n"/>
      <c r="C63" s="20" t="n"/>
      <c r="D63" s="20" t="n"/>
      <c r="E63" s="20" t="n"/>
      <c r="F63" s="21" t="n"/>
      <c r="G63" s="20" t="n"/>
      <c r="H63" s="20" t="n"/>
      <c r="I63" s="22" t="n"/>
      <c r="J63" s="21" t="n"/>
      <c r="K63" s="22" t="n"/>
      <c r="L63" s="23" t="n"/>
      <c r="N63">
        <f>IF(AND(A63&lt;&gt;"",K63&lt;&gt;"",K63&lt;=TODAY(),G63&lt;&gt;"Closed"),K63+ROW()/100000,"")</f>
        <v/>
      </c>
    </row>
    <row r="64">
      <c r="A64" s="20" t="n"/>
      <c r="B64" s="20" t="n"/>
      <c r="C64" s="20" t="n"/>
      <c r="D64" s="20" t="n"/>
      <c r="E64" s="20" t="n"/>
      <c r="F64" s="21" t="n"/>
      <c r="G64" s="20" t="n"/>
      <c r="H64" s="20" t="n"/>
      <c r="I64" s="22" t="n"/>
      <c r="J64" s="21" t="n"/>
      <c r="K64" s="22" t="n"/>
      <c r="L64" s="23" t="n"/>
      <c r="N64">
        <f>IF(AND(A64&lt;&gt;"",K64&lt;&gt;"",K64&lt;=TODAY(),G64&lt;&gt;"Closed"),K64+ROW()/100000,"")</f>
        <v/>
      </c>
    </row>
    <row r="65">
      <c r="A65" s="20" t="n"/>
      <c r="B65" s="20" t="n"/>
      <c r="C65" s="20" t="n"/>
      <c r="D65" s="20" t="n"/>
      <c r="E65" s="20" t="n"/>
      <c r="F65" s="21" t="n"/>
      <c r="G65" s="20" t="n"/>
      <c r="H65" s="20" t="n"/>
      <c r="I65" s="22" t="n"/>
      <c r="J65" s="21" t="n"/>
      <c r="K65" s="22" t="n"/>
      <c r="L65" s="23" t="n"/>
      <c r="N65">
        <f>IF(AND(A65&lt;&gt;"",K65&lt;&gt;"",K65&lt;=TODAY(),G65&lt;&gt;"Closed"),K65+ROW()/100000,"")</f>
        <v/>
      </c>
    </row>
    <row r="66">
      <c r="A66" s="20" t="n"/>
      <c r="B66" s="20" t="n"/>
      <c r="C66" s="20" t="n"/>
      <c r="D66" s="20" t="n"/>
      <c r="E66" s="20" t="n"/>
      <c r="F66" s="21" t="n"/>
      <c r="G66" s="20" t="n"/>
      <c r="H66" s="20" t="n"/>
      <c r="I66" s="22" t="n"/>
      <c r="J66" s="21" t="n"/>
      <c r="K66" s="22" t="n"/>
      <c r="L66" s="23" t="n"/>
      <c r="N66">
        <f>IF(AND(A66&lt;&gt;"",K66&lt;&gt;"",K66&lt;=TODAY(),G66&lt;&gt;"Closed"),K66+ROW()/100000,"")</f>
        <v/>
      </c>
    </row>
    <row r="67">
      <c r="A67" s="20" t="n"/>
      <c r="B67" s="20" t="n"/>
      <c r="C67" s="20" t="n"/>
      <c r="D67" s="20" t="n"/>
      <c r="E67" s="20" t="n"/>
      <c r="F67" s="21" t="n"/>
      <c r="G67" s="20" t="n"/>
      <c r="H67" s="20" t="n"/>
      <c r="I67" s="22" t="n"/>
      <c r="J67" s="21" t="n"/>
      <c r="K67" s="22" t="n"/>
      <c r="L67" s="23" t="n"/>
      <c r="N67">
        <f>IF(AND(A67&lt;&gt;"",K67&lt;&gt;"",K67&lt;=TODAY(),G67&lt;&gt;"Closed"),K67+ROW()/100000,"")</f>
        <v/>
      </c>
    </row>
    <row r="68">
      <c r="A68" s="20" t="n"/>
      <c r="B68" s="20" t="n"/>
      <c r="C68" s="20" t="n"/>
      <c r="D68" s="20" t="n"/>
      <c r="E68" s="20" t="n"/>
      <c r="F68" s="21" t="n"/>
      <c r="G68" s="20" t="n"/>
      <c r="H68" s="20" t="n"/>
      <c r="I68" s="22" t="n"/>
      <c r="J68" s="21" t="n"/>
      <c r="K68" s="22" t="n"/>
      <c r="L68" s="23" t="n"/>
      <c r="N68">
        <f>IF(AND(A68&lt;&gt;"",K68&lt;&gt;"",K68&lt;=TODAY(),G68&lt;&gt;"Closed"),K68+ROW()/100000,"")</f>
        <v/>
      </c>
    </row>
    <row r="69">
      <c r="A69" s="20" t="n"/>
      <c r="B69" s="20" t="n"/>
      <c r="C69" s="20" t="n"/>
      <c r="D69" s="20" t="n"/>
      <c r="E69" s="20" t="n"/>
      <c r="F69" s="21" t="n"/>
      <c r="G69" s="20" t="n"/>
      <c r="H69" s="20" t="n"/>
      <c r="I69" s="22" t="n"/>
      <c r="J69" s="21" t="n"/>
      <c r="K69" s="22" t="n"/>
      <c r="L69" s="23" t="n"/>
      <c r="N69">
        <f>IF(AND(A69&lt;&gt;"",K69&lt;&gt;"",K69&lt;=TODAY(),G69&lt;&gt;"Closed"),K69+ROW()/100000,"")</f>
        <v/>
      </c>
    </row>
    <row r="70">
      <c r="A70" s="20" t="n"/>
      <c r="B70" s="20" t="n"/>
      <c r="C70" s="20" t="n"/>
      <c r="D70" s="20" t="n"/>
      <c r="E70" s="20" t="n"/>
      <c r="F70" s="21" t="n"/>
      <c r="G70" s="20" t="n"/>
      <c r="H70" s="20" t="n"/>
      <c r="I70" s="22" t="n"/>
      <c r="J70" s="21" t="n"/>
      <c r="K70" s="22" t="n"/>
      <c r="L70" s="23" t="n"/>
      <c r="N70">
        <f>IF(AND(A70&lt;&gt;"",K70&lt;&gt;"",K70&lt;=TODAY(),G70&lt;&gt;"Closed"),K70+ROW()/100000,"")</f>
        <v/>
      </c>
    </row>
    <row r="71">
      <c r="A71" s="20" t="n"/>
      <c r="B71" s="20" t="n"/>
      <c r="C71" s="20" t="n"/>
      <c r="D71" s="20" t="n"/>
      <c r="E71" s="20" t="n"/>
      <c r="F71" s="21" t="n"/>
      <c r="G71" s="20" t="n"/>
      <c r="H71" s="20" t="n"/>
      <c r="I71" s="22" t="n"/>
      <c r="J71" s="21" t="n"/>
      <c r="K71" s="22" t="n"/>
      <c r="L71" s="23" t="n"/>
      <c r="N71">
        <f>IF(AND(A71&lt;&gt;"",K71&lt;&gt;"",K71&lt;=TODAY(),G71&lt;&gt;"Closed"),K71+ROW()/100000,"")</f>
        <v/>
      </c>
    </row>
    <row r="72">
      <c r="A72" s="20" t="n"/>
      <c r="B72" s="20" t="n"/>
      <c r="C72" s="20" t="n"/>
      <c r="D72" s="20" t="n"/>
      <c r="E72" s="20" t="n"/>
      <c r="F72" s="21" t="n"/>
      <c r="G72" s="20" t="n"/>
      <c r="H72" s="20" t="n"/>
      <c r="I72" s="22" t="n"/>
      <c r="J72" s="21" t="n"/>
      <c r="K72" s="22" t="n"/>
      <c r="L72" s="23" t="n"/>
      <c r="N72">
        <f>IF(AND(A72&lt;&gt;"",K72&lt;&gt;"",K72&lt;=TODAY(),G72&lt;&gt;"Closed"),K72+ROW()/100000,"")</f>
        <v/>
      </c>
    </row>
    <row r="73">
      <c r="A73" s="20" t="n"/>
      <c r="B73" s="20" t="n"/>
      <c r="C73" s="20" t="n"/>
      <c r="D73" s="20" t="n"/>
      <c r="E73" s="20" t="n"/>
      <c r="F73" s="21" t="n"/>
      <c r="G73" s="20" t="n"/>
      <c r="H73" s="20" t="n"/>
      <c r="I73" s="22" t="n"/>
      <c r="J73" s="21" t="n"/>
      <c r="K73" s="22" t="n"/>
      <c r="L73" s="23" t="n"/>
      <c r="N73">
        <f>IF(AND(A73&lt;&gt;"",K73&lt;&gt;"",K73&lt;=TODAY(),G73&lt;&gt;"Closed"),K73+ROW()/100000,"")</f>
        <v/>
      </c>
    </row>
    <row r="74">
      <c r="A74" s="20" t="n"/>
      <c r="B74" s="20" t="n"/>
      <c r="C74" s="20" t="n"/>
      <c r="D74" s="20" t="n"/>
      <c r="E74" s="20" t="n"/>
      <c r="F74" s="21" t="n"/>
      <c r="G74" s="20" t="n"/>
      <c r="H74" s="20" t="n"/>
      <c r="I74" s="22" t="n"/>
      <c r="J74" s="21" t="n"/>
      <c r="K74" s="22" t="n"/>
      <c r="L74" s="23" t="n"/>
      <c r="N74">
        <f>IF(AND(A74&lt;&gt;"",K74&lt;&gt;"",K74&lt;=TODAY(),G74&lt;&gt;"Closed"),K74+ROW()/100000,"")</f>
        <v/>
      </c>
    </row>
    <row r="75">
      <c r="A75" s="20" t="n"/>
      <c r="B75" s="20" t="n"/>
      <c r="C75" s="20" t="n"/>
      <c r="D75" s="20" t="n"/>
      <c r="E75" s="20" t="n"/>
      <c r="F75" s="21" t="n"/>
      <c r="G75" s="20" t="n"/>
      <c r="H75" s="20" t="n"/>
      <c r="I75" s="22" t="n"/>
      <c r="J75" s="21" t="n"/>
      <c r="K75" s="22" t="n"/>
      <c r="L75" s="23" t="n"/>
      <c r="N75">
        <f>IF(AND(A75&lt;&gt;"",K75&lt;&gt;"",K75&lt;=TODAY(),G75&lt;&gt;"Closed"),K75+ROW()/100000,"")</f>
        <v/>
      </c>
    </row>
    <row r="76">
      <c r="A76" s="20" t="n"/>
      <c r="B76" s="20" t="n"/>
      <c r="C76" s="20" t="n"/>
      <c r="D76" s="20" t="n"/>
      <c r="E76" s="20" t="n"/>
      <c r="F76" s="21" t="n"/>
      <c r="G76" s="20" t="n"/>
      <c r="H76" s="20" t="n"/>
      <c r="I76" s="22" t="n"/>
      <c r="J76" s="21" t="n"/>
      <c r="K76" s="22" t="n"/>
      <c r="L76" s="23" t="n"/>
      <c r="N76">
        <f>IF(AND(A76&lt;&gt;"",K76&lt;&gt;"",K76&lt;=TODAY(),G76&lt;&gt;"Closed"),K76+ROW()/100000,"")</f>
        <v/>
      </c>
    </row>
    <row r="77">
      <c r="A77" s="20" t="n"/>
      <c r="B77" s="20" t="n"/>
      <c r="C77" s="20" t="n"/>
      <c r="D77" s="20" t="n"/>
      <c r="E77" s="20" t="n"/>
      <c r="F77" s="21" t="n"/>
      <c r="G77" s="20" t="n"/>
      <c r="H77" s="20" t="n"/>
      <c r="I77" s="22" t="n"/>
      <c r="J77" s="21" t="n"/>
      <c r="K77" s="22" t="n"/>
      <c r="L77" s="23" t="n"/>
      <c r="N77">
        <f>IF(AND(A77&lt;&gt;"",K77&lt;&gt;"",K77&lt;=TODAY(),G77&lt;&gt;"Closed"),K77+ROW()/100000,"")</f>
        <v/>
      </c>
    </row>
    <row r="78">
      <c r="A78" s="20" t="n"/>
      <c r="B78" s="20" t="n"/>
      <c r="C78" s="20" t="n"/>
      <c r="D78" s="20" t="n"/>
      <c r="E78" s="20" t="n"/>
      <c r="F78" s="21" t="n"/>
      <c r="G78" s="20" t="n"/>
      <c r="H78" s="20" t="n"/>
      <c r="I78" s="22" t="n"/>
      <c r="J78" s="21" t="n"/>
      <c r="K78" s="22" t="n"/>
      <c r="L78" s="23" t="n"/>
      <c r="N78">
        <f>IF(AND(A78&lt;&gt;"",K78&lt;&gt;"",K78&lt;=TODAY(),G78&lt;&gt;"Closed"),K78+ROW()/100000,"")</f>
        <v/>
      </c>
    </row>
    <row r="79">
      <c r="A79" s="20" t="n"/>
      <c r="B79" s="20" t="n"/>
      <c r="C79" s="20" t="n"/>
      <c r="D79" s="20" t="n"/>
      <c r="E79" s="20" t="n"/>
      <c r="F79" s="21" t="n"/>
      <c r="G79" s="20" t="n"/>
      <c r="H79" s="20" t="n"/>
      <c r="I79" s="22" t="n"/>
      <c r="J79" s="21" t="n"/>
      <c r="K79" s="22" t="n"/>
      <c r="L79" s="23" t="n"/>
      <c r="N79">
        <f>IF(AND(A79&lt;&gt;"",K79&lt;&gt;"",K79&lt;=TODAY(),G79&lt;&gt;"Closed"),K79+ROW()/100000,"")</f>
        <v/>
      </c>
    </row>
    <row r="80">
      <c r="A80" s="20" t="n"/>
      <c r="B80" s="20" t="n"/>
      <c r="C80" s="20" t="n"/>
      <c r="D80" s="20" t="n"/>
      <c r="E80" s="20" t="n"/>
      <c r="F80" s="21" t="n"/>
      <c r="G80" s="20" t="n"/>
      <c r="H80" s="20" t="n"/>
      <c r="I80" s="22" t="n"/>
      <c r="J80" s="21" t="n"/>
      <c r="K80" s="22" t="n"/>
      <c r="L80" s="23" t="n"/>
      <c r="N80">
        <f>IF(AND(A80&lt;&gt;"",K80&lt;&gt;"",K80&lt;=TODAY(),G80&lt;&gt;"Closed"),K80+ROW()/100000,"")</f>
        <v/>
      </c>
    </row>
    <row r="81">
      <c r="A81" s="20" t="n"/>
      <c r="B81" s="20" t="n"/>
      <c r="C81" s="20" t="n"/>
      <c r="D81" s="20" t="n"/>
      <c r="E81" s="20" t="n"/>
      <c r="F81" s="21" t="n"/>
      <c r="G81" s="20" t="n"/>
      <c r="H81" s="20" t="n"/>
      <c r="I81" s="22" t="n"/>
      <c r="J81" s="21" t="n"/>
      <c r="K81" s="22" t="n"/>
      <c r="L81" s="23" t="n"/>
      <c r="N81">
        <f>IF(AND(A81&lt;&gt;"",K81&lt;&gt;"",K81&lt;=TODAY(),G81&lt;&gt;"Closed"),K81+ROW()/100000,"")</f>
        <v/>
      </c>
    </row>
    <row r="82">
      <c r="A82" s="20" t="n"/>
      <c r="B82" s="20" t="n"/>
      <c r="C82" s="20" t="n"/>
      <c r="D82" s="20" t="n"/>
      <c r="E82" s="20" t="n"/>
      <c r="F82" s="21" t="n"/>
      <c r="G82" s="20" t="n"/>
      <c r="H82" s="20" t="n"/>
      <c r="I82" s="22" t="n"/>
      <c r="J82" s="21" t="n"/>
      <c r="K82" s="22" t="n"/>
      <c r="L82" s="23" t="n"/>
      <c r="N82">
        <f>IF(AND(A82&lt;&gt;"",K82&lt;&gt;"",K82&lt;=TODAY(),G82&lt;&gt;"Closed"),K82+ROW()/100000,"")</f>
        <v/>
      </c>
    </row>
    <row r="83">
      <c r="A83" s="20" t="n"/>
      <c r="B83" s="20" t="n"/>
      <c r="C83" s="20" t="n"/>
      <c r="D83" s="20" t="n"/>
      <c r="E83" s="20" t="n"/>
      <c r="F83" s="21" t="n"/>
      <c r="G83" s="20" t="n"/>
      <c r="H83" s="20" t="n"/>
      <c r="I83" s="22" t="n"/>
      <c r="J83" s="21" t="n"/>
      <c r="K83" s="22" t="n"/>
      <c r="L83" s="23" t="n"/>
      <c r="N83">
        <f>IF(AND(A83&lt;&gt;"",K83&lt;&gt;"",K83&lt;=TODAY(),G83&lt;&gt;"Closed"),K83+ROW()/100000,"")</f>
        <v/>
      </c>
    </row>
    <row r="84">
      <c r="A84" s="20" t="n"/>
      <c r="B84" s="20" t="n"/>
      <c r="C84" s="20" t="n"/>
      <c r="D84" s="20" t="n"/>
      <c r="E84" s="20" t="n"/>
      <c r="F84" s="21" t="n"/>
      <c r="G84" s="20" t="n"/>
      <c r="H84" s="20" t="n"/>
      <c r="I84" s="22" t="n"/>
      <c r="J84" s="21" t="n"/>
      <c r="K84" s="22" t="n"/>
      <c r="L84" s="23" t="n"/>
      <c r="N84">
        <f>IF(AND(A84&lt;&gt;"",K84&lt;&gt;"",K84&lt;=TODAY(),G84&lt;&gt;"Closed"),K84+ROW()/100000,"")</f>
        <v/>
      </c>
    </row>
    <row r="85">
      <c r="A85" s="20" t="n"/>
      <c r="B85" s="20" t="n"/>
      <c r="C85" s="20" t="n"/>
      <c r="D85" s="20" t="n"/>
      <c r="E85" s="20" t="n"/>
      <c r="F85" s="21" t="n"/>
      <c r="G85" s="20" t="n"/>
      <c r="H85" s="20" t="n"/>
      <c r="I85" s="22" t="n"/>
      <c r="J85" s="21" t="n"/>
      <c r="K85" s="22" t="n"/>
      <c r="L85" s="23" t="n"/>
      <c r="N85">
        <f>IF(AND(A85&lt;&gt;"",K85&lt;&gt;"",K85&lt;=TODAY(),G85&lt;&gt;"Closed"),K85+ROW()/100000,"")</f>
        <v/>
      </c>
    </row>
    <row r="86">
      <c r="A86" s="20" t="n"/>
      <c r="B86" s="20" t="n"/>
      <c r="C86" s="20" t="n"/>
      <c r="D86" s="20" t="n"/>
      <c r="E86" s="20" t="n"/>
      <c r="F86" s="21" t="n"/>
      <c r="G86" s="20" t="n"/>
      <c r="H86" s="20" t="n"/>
      <c r="I86" s="22" t="n"/>
      <c r="J86" s="21" t="n"/>
      <c r="K86" s="22" t="n"/>
      <c r="L86" s="23" t="n"/>
      <c r="N86">
        <f>IF(AND(A86&lt;&gt;"",K86&lt;&gt;"",K86&lt;=TODAY(),G86&lt;&gt;"Closed"),K86+ROW()/100000,"")</f>
        <v/>
      </c>
    </row>
    <row r="87">
      <c r="A87" s="20" t="n"/>
      <c r="B87" s="20" t="n"/>
      <c r="C87" s="20" t="n"/>
      <c r="D87" s="20" t="n"/>
      <c r="E87" s="20" t="n"/>
      <c r="F87" s="21" t="n"/>
      <c r="G87" s="20" t="n"/>
      <c r="H87" s="20" t="n"/>
      <c r="I87" s="22" t="n"/>
      <c r="J87" s="21" t="n"/>
      <c r="K87" s="22" t="n"/>
      <c r="L87" s="23" t="n"/>
      <c r="N87">
        <f>IF(AND(A87&lt;&gt;"",K87&lt;&gt;"",K87&lt;=TODAY(),G87&lt;&gt;"Closed"),K87+ROW()/100000,"")</f>
        <v/>
      </c>
    </row>
    <row r="88">
      <c r="A88" s="20" t="n"/>
      <c r="B88" s="20" t="n"/>
      <c r="C88" s="20" t="n"/>
      <c r="D88" s="20" t="n"/>
      <c r="E88" s="20" t="n"/>
      <c r="F88" s="21" t="n"/>
      <c r="G88" s="20" t="n"/>
      <c r="H88" s="20" t="n"/>
      <c r="I88" s="22" t="n"/>
      <c r="J88" s="21" t="n"/>
      <c r="K88" s="22" t="n"/>
      <c r="L88" s="23" t="n"/>
      <c r="N88">
        <f>IF(AND(A88&lt;&gt;"",K88&lt;&gt;"",K88&lt;=TODAY(),G88&lt;&gt;"Closed"),K88+ROW()/100000,"")</f>
        <v/>
      </c>
    </row>
    <row r="89">
      <c r="A89" s="20" t="n"/>
      <c r="B89" s="20" t="n"/>
      <c r="C89" s="20" t="n"/>
      <c r="D89" s="20" t="n"/>
      <c r="E89" s="20" t="n"/>
      <c r="F89" s="21" t="n"/>
      <c r="G89" s="20" t="n"/>
      <c r="H89" s="20" t="n"/>
      <c r="I89" s="22" t="n"/>
      <c r="J89" s="21" t="n"/>
      <c r="K89" s="22" t="n"/>
      <c r="L89" s="23" t="n"/>
      <c r="N89">
        <f>IF(AND(A89&lt;&gt;"",K89&lt;&gt;"",K89&lt;=TODAY(),G89&lt;&gt;"Closed"),K89+ROW()/100000,"")</f>
        <v/>
      </c>
    </row>
    <row r="90">
      <c r="A90" s="20" t="n"/>
      <c r="B90" s="20" t="n"/>
      <c r="C90" s="20" t="n"/>
      <c r="D90" s="20" t="n"/>
      <c r="E90" s="20" t="n"/>
      <c r="F90" s="21" t="n"/>
      <c r="G90" s="20" t="n"/>
      <c r="H90" s="20" t="n"/>
      <c r="I90" s="22" t="n"/>
      <c r="J90" s="21" t="n"/>
      <c r="K90" s="22" t="n"/>
      <c r="L90" s="23" t="n"/>
      <c r="N90">
        <f>IF(AND(A90&lt;&gt;"",K90&lt;&gt;"",K90&lt;=TODAY(),G90&lt;&gt;"Closed"),K90+ROW()/100000,"")</f>
        <v/>
      </c>
    </row>
    <row r="91">
      <c r="A91" s="20" t="n"/>
      <c r="B91" s="20" t="n"/>
      <c r="C91" s="20" t="n"/>
      <c r="D91" s="20" t="n"/>
      <c r="E91" s="20" t="n"/>
      <c r="F91" s="21" t="n"/>
      <c r="G91" s="20" t="n"/>
      <c r="H91" s="20" t="n"/>
      <c r="I91" s="22" t="n"/>
      <c r="J91" s="21" t="n"/>
      <c r="K91" s="22" t="n"/>
      <c r="L91" s="23" t="n"/>
      <c r="N91">
        <f>IF(AND(A91&lt;&gt;"",K91&lt;&gt;"",K91&lt;=TODAY(),G91&lt;&gt;"Closed"),K91+ROW()/100000,"")</f>
        <v/>
      </c>
    </row>
    <row r="92">
      <c r="A92" s="20" t="n"/>
      <c r="B92" s="20" t="n"/>
      <c r="C92" s="20" t="n"/>
      <c r="D92" s="20" t="n"/>
      <c r="E92" s="20" t="n"/>
      <c r="F92" s="21" t="n"/>
      <c r="G92" s="20" t="n"/>
      <c r="H92" s="20" t="n"/>
      <c r="I92" s="22" t="n"/>
      <c r="J92" s="21" t="n"/>
      <c r="K92" s="22" t="n"/>
      <c r="L92" s="23" t="n"/>
      <c r="N92">
        <f>IF(AND(A92&lt;&gt;"",K92&lt;&gt;"",K92&lt;=TODAY(),G92&lt;&gt;"Closed"),K92+ROW()/100000,"")</f>
        <v/>
      </c>
    </row>
    <row r="93">
      <c r="A93" s="20" t="n"/>
      <c r="B93" s="20" t="n"/>
      <c r="C93" s="20" t="n"/>
      <c r="D93" s="20" t="n"/>
      <c r="E93" s="20" t="n"/>
      <c r="F93" s="21" t="n"/>
      <c r="G93" s="20" t="n"/>
      <c r="H93" s="20" t="n"/>
      <c r="I93" s="22" t="n"/>
      <c r="J93" s="21" t="n"/>
      <c r="K93" s="22" t="n"/>
      <c r="L93" s="23" t="n"/>
      <c r="N93">
        <f>IF(AND(A93&lt;&gt;"",K93&lt;&gt;"",K93&lt;=TODAY(),G93&lt;&gt;"Closed"),K93+ROW()/100000,"")</f>
        <v/>
      </c>
    </row>
    <row r="94">
      <c r="A94" s="20" t="n"/>
      <c r="B94" s="20" t="n"/>
      <c r="C94" s="20" t="n"/>
      <c r="D94" s="20" t="n"/>
      <c r="E94" s="20" t="n"/>
      <c r="F94" s="21" t="n"/>
      <c r="G94" s="20" t="n"/>
      <c r="H94" s="20" t="n"/>
      <c r="I94" s="22" t="n"/>
      <c r="J94" s="21" t="n"/>
      <c r="K94" s="22" t="n"/>
      <c r="L94" s="23" t="n"/>
      <c r="N94">
        <f>IF(AND(A94&lt;&gt;"",K94&lt;&gt;"",K94&lt;=TODAY(),G94&lt;&gt;"Closed"),K94+ROW()/100000,"")</f>
        <v/>
      </c>
    </row>
    <row r="95">
      <c r="A95" s="20" t="n"/>
      <c r="B95" s="20" t="n"/>
      <c r="C95" s="20" t="n"/>
      <c r="D95" s="20" t="n"/>
      <c r="E95" s="20" t="n"/>
      <c r="F95" s="21" t="n"/>
      <c r="G95" s="20" t="n"/>
      <c r="H95" s="20" t="n"/>
      <c r="I95" s="22" t="n"/>
      <c r="J95" s="21" t="n"/>
      <c r="K95" s="22" t="n"/>
      <c r="L95" s="23" t="n"/>
      <c r="N95">
        <f>IF(AND(A95&lt;&gt;"",K95&lt;&gt;"",K95&lt;=TODAY(),G95&lt;&gt;"Closed"),K95+ROW()/100000,"")</f>
        <v/>
      </c>
    </row>
    <row r="96">
      <c r="A96" s="20" t="n"/>
      <c r="B96" s="20" t="n"/>
      <c r="C96" s="20" t="n"/>
      <c r="D96" s="20" t="n"/>
      <c r="E96" s="20" t="n"/>
      <c r="F96" s="21" t="n"/>
      <c r="G96" s="20" t="n"/>
      <c r="H96" s="20" t="n"/>
      <c r="I96" s="22" t="n"/>
      <c r="J96" s="21" t="n"/>
      <c r="K96" s="22" t="n"/>
      <c r="L96" s="23" t="n"/>
      <c r="N96">
        <f>IF(AND(A96&lt;&gt;"",K96&lt;&gt;"",K96&lt;=TODAY(),G96&lt;&gt;"Closed"),K96+ROW()/100000,"")</f>
        <v/>
      </c>
    </row>
    <row r="97">
      <c r="A97" s="20" t="n"/>
      <c r="B97" s="20" t="n"/>
      <c r="C97" s="20" t="n"/>
      <c r="D97" s="20" t="n"/>
      <c r="E97" s="20" t="n"/>
      <c r="F97" s="21" t="n"/>
      <c r="G97" s="20" t="n"/>
      <c r="H97" s="20" t="n"/>
      <c r="I97" s="22" t="n"/>
      <c r="J97" s="21" t="n"/>
      <c r="K97" s="22" t="n"/>
      <c r="L97" s="23" t="n"/>
      <c r="N97">
        <f>IF(AND(A97&lt;&gt;"",K97&lt;&gt;"",K97&lt;=TODAY(),G97&lt;&gt;"Closed"),K97+ROW()/100000,"")</f>
        <v/>
      </c>
    </row>
    <row r="98">
      <c r="A98" s="20" t="n"/>
      <c r="B98" s="20" t="n"/>
      <c r="C98" s="20" t="n"/>
      <c r="D98" s="20" t="n"/>
      <c r="E98" s="20" t="n"/>
      <c r="F98" s="21" t="n"/>
      <c r="G98" s="20" t="n"/>
      <c r="H98" s="20" t="n"/>
      <c r="I98" s="22" t="n"/>
      <c r="J98" s="21" t="n"/>
      <c r="K98" s="22" t="n"/>
      <c r="L98" s="23" t="n"/>
      <c r="N98">
        <f>IF(AND(A98&lt;&gt;"",K98&lt;&gt;"",K98&lt;=TODAY(),G98&lt;&gt;"Closed"),K98+ROW()/100000,"")</f>
        <v/>
      </c>
    </row>
    <row r="99">
      <c r="A99" s="20" t="n"/>
      <c r="B99" s="20" t="n"/>
      <c r="C99" s="20" t="n"/>
      <c r="D99" s="20" t="n"/>
      <c r="E99" s="20" t="n"/>
      <c r="F99" s="21" t="n"/>
      <c r="G99" s="20" t="n"/>
      <c r="H99" s="20" t="n"/>
      <c r="I99" s="22" t="n"/>
      <c r="J99" s="21" t="n"/>
      <c r="K99" s="22" t="n"/>
      <c r="L99" s="23" t="n"/>
      <c r="N99">
        <f>IF(AND(A99&lt;&gt;"",K99&lt;&gt;"",K99&lt;=TODAY(),G99&lt;&gt;"Closed"),K99+ROW()/100000,"")</f>
        <v/>
      </c>
    </row>
    <row r="100">
      <c r="A100" s="20" t="n"/>
      <c r="B100" s="20" t="n"/>
      <c r="C100" s="20" t="n"/>
      <c r="D100" s="20" t="n"/>
      <c r="E100" s="20" t="n"/>
      <c r="F100" s="21" t="n"/>
      <c r="G100" s="20" t="n"/>
      <c r="H100" s="20" t="n"/>
      <c r="I100" s="22" t="n"/>
      <c r="J100" s="21" t="n"/>
      <c r="K100" s="22" t="n"/>
      <c r="L100" s="23" t="n"/>
      <c r="N100">
        <f>IF(AND(A100&lt;&gt;"",K100&lt;&gt;"",K100&lt;=TODAY(),G100&lt;&gt;"Closed"),K100+ROW()/100000,"")</f>
        <v/>
      </c>
    </row>
    <row r="101">
      <c r="A101" s="20" t="n"/>
      <c r="B101" s="20" t="n"/>
      <c r="C101" s="20" t="n"/>
      <c r="D101" s="20" t="n"/>
      <c r="E101" s="20" t="n"/>
      <c r="F101" s="21" t="n"/>
      <c r="G101" s="20" t="n"/>
      <c r="H101" s="20" t="n"/>
      <c r="I101" s="22" t="n"/>
      <c r="J101" s="21" t="n"/>
      <c r="K101" s="22" t="n"/>
      <c r="L101" s="23" t="n"/>
      <c r="N101">
        <f>IF(AND(A101&lt;&gt;"",K101&lt;&gt;"",K101&lt;=TODAY(),G101&lt;&gt;"Closed"),K101+ROW()/100000,"")</f>
        <v/>
      </c>
    </row>
    <row r="102">
      <c r="A102" s="20" t="n"/>
      <c r="B102" s="20" t="n"/>
      <c r="C102" s="20" t="n"/>
      <c r="D102" s="20" t="n"/>
      <c r="E102" s="20" t="n"/>
      <c r="F102" s="21" t="n"/>
      <c r="G102" s="20" t="n"/>
      <c r="H102" s="20" t="n"/>
      <c r="I102" s="22" t="n"/>
      <c r="J102" s="21" t="n"/>
      <c r="K102" s="22" t="n"/>
      <c r="L102" s="23" t="n"/>
      <c r="N102">
        <f>IF(AND(A102&lt;&gt;"",K102&lt;&gt;"",K102&lt;=TODAY(),G102&lt;&gt;"Closed"),K102+ROW()/100000,"")</f>
        <v/>
      </c>
    </row>
    <row r="103">
      <c r="A103" s="20" t="n"/>
      <c r="B103" s="20" t="n"/>
      <c r="C103" s="20" t="n"/>
      <c r="D103" s="20" t="n"/>
      <c r="E103" s="20" t="n"/>
      <c r="F103" s="21" t="n"/>
      <c r="G103" s="20" t="n"/>
      <c r="H103" s="20" t="n"/>
      <c r="I103" s="22" t="n"/>
      <c r="J103" s="21" t="n"/>
      <c r="K103" s="22" t="n"/>
      <c r="L103" s="23" t="n"/>
      <c r="N103">
        <f>IF(AND(A103&lt;&gt;"",K103&lt;&gt;"",K103&lt;=TODAY(),G103&lt;&gt;"Closed"),K103+ROW()/100000,"")</f>
        <v/>
      </c>
    </row>
    <row r="104">
      <c r="A104" s="20" t="n"/>
      <c r="B104" s="20" t="n"/>
      <c r="C104" s="20" t="n"/>
      <c r="D104" s="20" t="n"/>
      <c r="E104" s="20" t="n"/>
      <c r="F104" s="21" t="n"/>
      <c r="G104" s="20" t="n"/>
      <c r="H104" s="20" t="n"/>
      <c r="I104" s="22" t="n"/>
      <c r="J104" s="21" t="n"/>
      <c r="K104" s="22" t="n"/>
      <c r="L104" s="23" t="n"/>
      <c r="N104">
        <f>IF(AND(A104&lt;&gt;"",K104&lt;&gt;"",K104&lt;=TODAY(),G104&lt;&gt;"Closed"),K104+ROW()/100000,"")</f>
        <v/>
      </c>
    </row>
    <row r="105">
      <c r="A105" s="20" t="n"/>
      <c r="B105" s="20" t="n"/>
      <c r="C105" s="20" t="n"/>
      <c r="D105" s="20" t="n"/>
      <c r="E105" s="20" t="n"/>
      <c r="F105" s="21" t="n"/>
      <c r="G105" s="20" t="n"/>
      <c r="H105" s="20" t="n"/>
      <c r="I105" s="22" t="n"/>
      <c r="J105" s="21" t="n"/>
      <c r="K105" s="22" t="n"/>
      <c r="L105" s="23" t="n"/>
      <c r="N105">
        <f>IF(AND(A105&lt;&gt;"",K105&lt;&gt;"",K105&lt;=TODAY(),G105&lt;&gt;"Closed"),K105+ROW()/100000,"")</f>
        <v/>
      </c>
    </row>
    <row r="106">
      <c r="A106" s="20" t="n"/>
      <c r="B106" s="20" t="n"/>
      <c r="C106" s="20" t="n"/>
      <c r="D106" s="20" t="n"/>
      <c r="E106" s="20" t="n"/>
      <c r="F106" s="21" t="n"/>
      <c r="G106" s="20" t="n"/>
      <c r="H106" s="20" t="n"/>
      <c r="I106" s="22" t="n"/>
      <c r="J106" s="21" t="n"/>
      <c r="K106" s="22" t="n"/>
      <c r="L106" s="23" t="n"/>
      <c r="N106">
        <f>IF(AND(A106&lt;&gt;"",K106&lt;&gt;"",K106&lt;=TODAY(),G106&lt;&gt;"Closed"),K106+ROW()/100000,"")</f>
        <v/>
      </c>
    </row>
    <row r="107">
      <c r="A107" s="20" t="n"/>
      <c r="B107" s="20" t="n"/>
      <c r="C107" s="20" t="n"/>
      <c r="D107" s="20" t="n"/>
      <c r="E107" s="20" t="n"/>
      <c r="F107" s="21" t="n"/>
      <c r="G107" s="20" t="n"/>
      <c r="H107" s="20" t="n"/>
      <c r="I107" s="22" t="n"/>
      <c r="J107" s="21" t="n"/>
      <c r="K107" s="22" t="n"/>
      <c r="L107" s="23" t="n"/>
      <c r="N107">
        <f>IF(AND(A107&lt;&gt;"",K107&lt;&gt;"",K107&lt;=TODAY(),G107&lt;&gt;"Closed"),K107+ROW()/100000,"")</f>
        <v/>
      </c>
    </row>
    <row r="108">
      <c r="A108" s="20" t="n"/>
      <c r="B108" s="20" t="n"/>
      <c r="C108" s="20" t="n"/>
      <c r="D108" s="20" t="n"/>
      <c r="E108" s="20" t="n"/>
      <c r="F108" s="21" t="n"/>
      <c r="G108" s="20" t="n"/>
      <c r="H108" s="20" t="n"/>
      <c r="I108" s="22" t="n"/>
      <c r="J108" s="21" t="n"/>
      <c r="K108" s="22" t="n"/>
      <c r="L108" s="23" t="n"/>
      <c r="N108">
        <f>IF(AND(A108&lt;&gt;"",K108&lt;&gt;"",K108&lt;=TODAY(),G108&lt;&gt;"Closed"),K108+ROW()/100000,"")</f>
        <v/>
      </c>
    </row>
    <row r="109">
      <c r="A109" s="20" t="n"/>
      <c r="B109" s="20" t="n"/>
      <c r="C109" s="20" t="n"/>
      <c r="D109" s="20" t="n"/>
      <c r="E109" s="20" t="n"/>
      <c r="F109" s="21" t="n"/>
      <c r="G109" s="20" t="n"/>
      <c r="H109" s="20" t="n"/>
      <c r="I109" s="22" t="n"/>
      <c r="J109" s="21" t="n"/>
      <c r="K109" s="22" t="n"/>
      <c r="L109" s="23" t="n"/>
      <c r="N109">
        <f>IF(AND(A109&lt;&gt;"",K109&lt;&gt;"",K109&lt;=TODAY(),G109&lt;&gt;"Closed"),K109+ROW()/100000,"")</f>
        <v/>
      </c>
    </row>
    <row r="110">
      <c r="A110" s="20" t="n"/>
      <c r="B110" s="20" t="n"/>
      <c r="C110" s="20" t="n"/>
      <c r="D110" s="20" t="n"/>
      <c r="E110" s="20" t="n"/>
      <c r="F110" s="21" t="n"/>
      <c r="G110" s="20" t="n"/>
      <c r="H110" s="20" t="n"/>
      <c r="I110" s="22" t="n"/>
      <c r="J110" s="21" t="n"/>
      <c r="K110" s="22" t="n"/>
      <c r="L110" s="23" t="n"/>
      <c r="N110">
        <f>IF(AND(A110&lt;&gt;"",K110&lt;&gt;"",K110&lt;=TODAY(),G110&lt;&gt;"Closed"),K110+ROW()/100000,"")</f>
        <v/>
      </c>
    </row>
    <row r="111">
      <c r="A111" s="20" t="n"/>
      <c r="B111" s="20" t="n"/>
      <c r="C111" s="20" t="n"/>
      <c r="D111" s="20" t="n"/>
      <c r="E111" s="20" t="n"/>
      <c r="F111" s="21" t="n"/>
      <c r="G111" s="20" t="n"/>
      <c r="H111" s="20" t="n"/>
      <c r="I111" s="22" t="n"/>
      <c r="J111" s="21" t="n"/>
      <c r="K111" s="22" t="n"/>
      <c r="L111" s="23" t="n"/>
      <c r="N111">
        <f>IF(AND(A111&lt;&gt;"",K111&lt;&gt;"",K111&lt;=TODAY(),G111&lt;&gt;"Closed"),K111+ROW()/100000,"")</f>
        <v/>
      </c>
    </row>
    <row r="112">
      <c r="A112" s="20" t="n"/>
      <c r="B112" s="20" t="n"/>
      <c r="C112" s="20" t="n"/>
      <c r="D112" s="20" t="n"/>
      <c r="E112" s="20" t="n"/>
      <c r="F112" s="21" t="n"/>
      <c r="G112" s="20" t="n"/>
      <c r="H112" s="20" t="n"/>
      <c r="I112" s="22" t="n"/>
      <c r="J112" s="21" t="n"/>
      <c r="K112" s="22" t="n"/>
      <c r="L112" s="23" t="n"/>
      <c r="N112">
        <f>IF(AND(A112&lt;&gt;"",K112&lt;&gt;"",K112&lt;=TODAY(),G112&lt;&gt;"Closed"),K112+ROW()/100000,"")</f>
        <v/>
      </c>
    </row>
    <row r="113">
      <c r="A113" s="20" t="n"/>
      <c r="B113" s="20" t="n"/>
      <c r="C113" s="20" t="n"/>
      <c r="D113" s="20" t="n"/>
      <c r="E113" s="20" t="n"/>
      <c r="F113" s="21" t="n"/>
      <c r="G113" s="20" t="n"/>
      <c r="H113" s="20" t="n"/>
      <c r="I113" s="22" t="n"/>
      <c r="J113" s="21" t="n"/>
      <c r="K113" s="22" t="n"/>
      <c r="L113" s="23" t="n"/>
      <c r="N113">
        <f>IF(AND(A113&lt;&gt;"",K113&lt;&gt;"",K113&lt;=TODAY(),G113&lt;&gt;"Closed"),K113+ROW()/100000,"")</f>
        <v/>
      </c>
    </row>
    <row r="114">
      <c r="A114" s="20" t="n"/>
      <c r="B114" s="20" t="n"/>
      <c r="C114" s="20" t="n"/>
      <c r="D114" s="20" t="n"/>
      <c r="E114" s="20" t="n"/>
      <c r="F114" s="21" t="n"/>
      <c r="G114" s="20" t="n"/>
      <c r="H114" s="20" t="n"/>
      <c r="I114" s="22" t="n"/>
      <c r="J114" s="21" t="n"/>
      <c r="K114" s="22" t="n"/>
      <c r="L114" s="23" t="n"/>
      <c r="N114">
        <f>IF(AND(A114&lt;&gt;"",K114&lt;&gt;"",K114&lt;=TODAY(),G114&lt;&gt;"Closed"),K114+ROW()/100000,"")</f>
        <v/>
      </c>
    </row>
    <row r="115">
      <c r="A115" s="20" t="n"/>
      <c r="B115" s="20" t="n"/>
      <c r="C115" s="20" t="n"/>
      <c r="D115" s="20" t="n"/>
      <c r="E115" s="20" t="n"/>
      <c r="F115" s="21" t="n"/>
      <c r="G115" s="20" t="n"/>
      <c r="H115" s="20" t="n"/>
      <c r="I115" s="22" t="n"/>
      <c r="J115" s="21" t="n"/>
      <c r="K115" s="22" t="n"/>
      <c r="L115" s="23" t="n"/>
      <c r="N115">
        <f>IF(AND(A115&lt;&gt;"",K115&lt;&gt;"",K115&lt;=TODAY(),G115&lt;&gt;"Closed"),K115+ROW()/100000,"")</f>
        <v/>
      </c>
    </row>
    <row r="116">
      <c r="A116" s="20" t="n"/>
      <c r="B116" s="20" t="n"/>
      <c r="C116" s="20" t="n"/>
      <c r="D116" s="20" t="n"/>
      <c r="E116" s="20" t="n"/>
      <c r="F116" s="21" t="n"/>
      <c r="G116" s="20" t="n"/>
      <c r="H116" s="20" t="n"/>
      <c r="I116" s="22" t="n"/>
      <c r="J116" s="21" t="n"/>
      <c r="K116" s="22" t="n"/>
      <c r="L116" s="23" t="n"/>
      <c r="N116">
        <f>IF(AND(A116&lt;&gt;"",K116&lt;&gt;"",K116&lt;=TODAY(),G116&lt;&gt;"Closed"),K116+ROW()/100000,"")</f>
        <v/>
      </c>
    </row>
    <row r="117">
      <c r="A117" s="20" t="n"/>
      <c r="B117" s="20" t="n"/>
      <c r="C117" s="20" t="n"/>
      <c r="D117" s="20" t="n"/>
      <c r="E117" s="20" t="n"/>
      <c r="F117" s="21" t="n"/>
      <c r="G117" s="20" t="n"/>
      <c r="H117" s="20" t="n"/>
      <c r="I117" s="22" t="n"/>
      <c r="J117" s="21" t="n"/>
      <c r="K117" s="22" t="n"/>
      <c r="L117" s="23" t="n"/>
      <c r="N117">
        <f>IF(AND(A117&lt;&gt;"",K117&lt;&gt;"",K117&lt;=TODAY(),G117&lt;&gt;"Closed"),K117+ROW()/100000,"")</f>
        <v/>
      </c>
    </row>
    <row r="118">
      <c r="A118" s="20" t="n"/>
      <c r="B118" s="20" t="n"/>
      <c r="C118" s="20" t="n"/>
      <c r="D118" s="20" t="n"/>
      <c r="E118" s="20" t="n"/>
      <c r="F118" s="21" t="n"/>
      <c r="G118" s="20" t="n"/>
      <c r="H118" s="20" t="n"/>
      <c r="I118" s="22" t="n"/>
      <c r="J118" s="21" t="n"/>
      <c r="K118" s="22" t="n"/>
      <c r="L118" s="23" t="n"/>
      <c r="N118">
        <f>IF(AND(A118&lt;&gt;"",K118&lt;&gt;"",K118&lt;=TODAY(),G118&lt;&gt;"Closed"),K118+ROW()/100000,"")</f>
        <v/>
      </c>
    </row>
    <row r="119">
      <c r="A119" s="20" t="n"/>
      <c r="B119" s="20" t="n"/>
      <c r="C119" s="20" t="n"/>
      <c r="D119" s="20" t="n"/>
      <c r="E119" s="20" t="n"/>
      <c r="F119" s="21" t="n"/>
      <c r="G119" s="20" t="n"/>
      <c r="H119" s="20" t="n"/>
      <c r="I119" s="22" t="n"/>
      <c r="J119" s="21" t="n"/>
      <c r="K119" s="22" t="n"/>
      <c r="L119" s="23" t="n"/>
      <c r="N119">
        <f>IF(AND(A119&lt;&gt;"",K119&lt;&gt;"",K119&lt;=TODAY(),G119&lt;&gt;"Closed"),K119+ROW()/100000,"")</f>
        <v/>
      </c>
    </row>
    <row r="120">
      <c r="A120" s="20" t="n"/>
      <c r="B120" s="20" t="n"/>
      <c r="C120" s="20" t="n"/>
      <c r="D120" s="20" t="n"/>
      <c r="E120" s="20" t="n"/>
      <c r="F120" s="21" t="n"/>
      <c r="G120" s="20" t="n"/>
      <c r="H120" s="20" t="n"/>
      <c r="I120" s="22" t="n"/>
      <c r="J120" s="21" t="n"/>
      <c r="K120" s="22" t="n"/>
      <c r="L120" s="23" t="n"/>
      <c r="N120">
        <f>IF(AND(A120&lt;&gt;"",K120&lt;&gt;"",K120&lt;=TODAY(),G120&lt;&gt;"Closed"),K120+ROW()/100000,"")</f>
        <v/>
      </c>
    </row>
    <row r="121">
      <c r="A121" s="20" t="n"/>
      <c r="B121" s="20" t="n"/>
      <c r="C121" s="20" t="n"/>
      <c r="D121" s="20" t="n"/>
      <c r="E121" s="20" t="n"/>
      <c r="F121" s="21" t="n"/>
      <c r="G121" s="20" t="n"/>
      <c r="H121" s="20" t="n"/>
      <c r="I121" s="22" t="n"/>
      <c r="J121" s="21" t="n"/>
      <c r="K121" s="22" t="n"/>
      <c r="L121" s="23" t="n"/>
      <c r="N121">
        <f>IF(AND(A121&lt;&gt;"",K121&lt;&gt;"",K121&lt;=TODAY(),G121&lt;&gt;"Closed"),K121+ROW()/100000,"")</f>
        <v/>
      </c>
    </row>
    <row r="122">
      <c r="A122" s="20" t="n"/>
      <c r="B122" s="20" t="n"/>
      <c r="C122" s="20" t="n"/>
      <c r="D122" s="20" t="n"/>
      <c r="E122" s="20" t="n"/>
      <c r="F122" s="21" t="n"/>
      <c r="G122" s="20" t="n"/>
      <c r="H122" s="20" t="n"/>
      <c r="I122" s="22" t="n"/>
      <c r="J122" s="21" t="n"/>
      <c r="K122" s="22" t="n"/>
      <c r="L122" s="23" t="n"/>
      <c r="N122">
        <f>IF(AND(A122&lt;&gt;"",K122&lt;&gt;"",K122&lt;=TODAY(),G122&lt;&gt;"Closed"),K122+ROW()/100000,"")</f>
        <v/>
      </c>
    </row>
    <row r="123">
      <c r="A123" s="20" t="n"/>
      <c r="B123" s="20" t="n"/>
      <c r="C123" s="20" t="n"/>
      <c r="D123" s="20" t="n"/>
      <c r="E123" s="20" t="n"/>
      <c r="F123" s="21" t="n"/>
      <c r="G123" s="20" t="n"/>
      <c r="H123" s="20" t="n"/>
      <c r="I123" s="22" t="n"/>
      <c r="J123" s="21" t="n"/>
      <c r="K123" s="22" t="n"/>
      <c r="L123" s="23" t="n"/>
      <c r="N123">
        <f>IF(AND(A123&lt;&gt;"",K123&lt;&gt;"",K123&lt;=TODAY(),G123&lt;&gt;"Closed"),K123+ROW()/100000,"")</f>
        <v/>
      </c>
    </row>
    <row r="124">
      <c r="A124" s="20" t="n"/>
      <c r="B124" s="20" t="n"/>
      <c r="C124" s="20" t="n"/>
      <c r="D124" s="20" t="n"/>
      <c r="E124" s="20" t="n"/>
      <c r="F124" s="21" t="n"/>
      <c r="G124" s="20" t="n"/>
      <c r="H124" s="20" t="n"/>
      <c r="I124" s="22" t="n"/>
      <c r="J124" s="21" t="n"/>
      <c r="K124" s="22" t="n"/>
      <c r="L124" s="23" t="n"/>
      <c r="N124">
        <f>IF(AND(A124&lt;&gt;"",K124&lt;&gt;"",K124&lt;=TODAY(),G124&lt;&gt;"Closed"),K124+ROW()/100000,"")</f>
        <v/>
      </c>
    </row>
    <row r="125">
      <c r="A125" s="20" t="n"/>
      <c r="B125" s="20" t="n"/>
      <c r="C125" s="20" t="n"/>
      <c r="D125" s="20" t="n"/>
      <c r="E125" s="20" t="n"/>
      <c r="F125" s="21" t="n"/>
      <c r="G125" s="20" t="n"/>
      <c r="H125" s="20" t="n"/>
      <c r="I125" s="22" t="n"/>
      <c r="J125" s="21" t="n"/>
      <c r="K125" s="22" t="n"/>
      <c r="L125" s="23" t="n"/>
      <c r="N125">
        <f>IF(AND(A125&lt;&gt;"",K125&lt;&gt;"",K125&lt;=TODAY(),G125&lt;&gt;"Closed"),K125+ROW()/100000,"")</f>
        <v/>
      </c>
    </row>
    <row r="126">
      <c r="A126" s="20" t="n"/>
      <c r="B126" s="20" t="n"/>
      <c r="C126" s="20" t="n"/>
      <c r="D126" s="20" t="n"/>
      <c r="E126" s="20" t="n"/>
      <c r="F126" s="21" t="n"/>
      <c r="G126" s="20" t="n"/>
      <c r="H126" s="20" t="n"/>
      <c r="I126" s="22" t="n"/>
      <c r="J126" s="21" t="n"/>
      <c r="K126" s="22" t="n"/>
      <c r="L126" s="23" t="n"/>
      <c r="N126">
        <f>IF(AND(A126&lt;&gt;"",K126&lt;&gt;"",K126&lt;=TODAY(),G126&lt;&gt;"Closed"),K126+ROW()/100000,"")</f>
        <v/>
      </c>
    </row>
    <row r="127">
      <c r="A127" s="20" t="n"/>
      <c r="B127" s="20" t="n"/>
      <c r="C127" s="20" t="n"/>
      <c r="D127" s="20" t="n"/>
      <c r="E127" s="20" t="n"/>
      <c r="F127" s="21" t="n"/>
      <c r="G127" s="20" t="n"/>
      <c r="H127" s="20" t="n"/>
      <c r="I127" s="22" t="n"/>
      <c r="J127" s="21" t="n"/>
      <c r="K127" s="22" t="n"/>
      <c r="L127" s="23" t="n"/>
      <c r="N127">
        <f>IF(AND(A127&lt;&gt;"",K127&lt;&gt;"",K127&lt;=TODAY(),G127&lt;&gt;"Closed"),K127+ROW()/100000,"")</f>
        <v/>
      </c>
    </row>
    <row r="128">
      <c r="A128" s="20" t="n"/>
      <c r="B128" s="20" t="n"/>
      <c r="C128" s="20" t="n"/>
      <c r="D128" s="20" t="n"/>
      <c r="E128" s="20" t="n"/>
      <c r="F128" s="21" t="n"/>
      <c r="G128" s="20" t="n"/>
      <c r="H128" s="20" t="n"/>
      <c r="I128" s="22" t="n"/>
      <c r="J128" s="21" t="n"/>
      <c r="K128" s="22" t="n"/>
      <c r="L128" s="23" t="n"/>
      <c r="N128">
        <f>IF(AND(A128&lt;&gt;"",K128&lt;&gt;"",K128&lt;=TODAY(),G128&lt;&gt;"Closed"),K128+ROW()/100000,"")</f>
        <v/>
      </c>
    </row>
    <row r="129">
      <c r="A129" s="20" t="n"/>
      <c r="B129" s="20" t="n"/>
      <c r="C129" s="20" t="n"/>
      <c r="D129" s="20" t="n"/>
      <c r="E129" s="20" t="n"/>
      <c r="F129" s="21" t="n"/>
      <c r="G129" s="20" t="n"/>
      <c r="H129" s="20" t="n"/>
      <c r="I129" s="22" t="n"/>
      <c r="J129" s="21" t="n"/>
      <c r="K129" s="22" t="n"/>
      <c r="L129" s="23" t="n"/>
      <c r="N129">
        <f>IF(AND(A129&lt;&gt;"",K129&lt;&gt;"",K129&lt;=TODAY(),G129&lt;&gt;"Closed"),K129+ROW()/100000,"")</f>
        <v/>
      </c>
    </row>
    <row r="130">
      <c r="A130" s="20" t="n"/>
      <c r="B130" s="20" t="n"/>
      <c r="C130" s="20" t="n"/>
      <c r="D130" s="20" t="n"/>
      <c r="E130" s="20" t="n"/>
      <c r="F130" s="21" t="n"/>
      <c r="G130" s="20" t="n"/>
      <c r="H130" s="20" t="n"/>
      <c r="I130" s="22" t="n"/>
      <c r="J130" s="21" t="n"/>
      <c r="K130" s="22" t="n"/>
      <c r="L130" s="23" t="n"/>
      <c r="N130">
        <f>IF(AND(A130&lt;&gt;"",K130&lt;&gt;"",K130&lt;=TODAY(),G130&lt;&gt;"Closed"),K130+ROW()/100000,"")</f>
        <v/>
      </c>
    </row>
    <row r="131">
      <c r="A131" s="20" t="n"/>
      <c r="B131" s="20" t="n"/>
      <c r="C131" s="20" t="n"/>
      <c r="D131" s="20" t="n"/>
      <c r="E131" s="20" t="n"/>
      <c r="F131" s="21" t="n"/>
      <c r="G131" s="20" t="n"/>
      <c r="H131" s="20" t="n"/>
      <c r="I131" s="22" t="n"/>
      <c r="J131" s="21" t="n"/>
      <c r="K131" s="22" t="n"/>
      <c r="L131" s="23" t="n"/>
      <c r="N131">
        <f>IF(AND(A131&lt;&gt;"",K131&lt;&gt;"",K131&lt;=TODAY(),G131&lt;&gt;"Closed"),K131+ROW()/100000,"")</f>
        <v/>
      </c>
    </row>
    <row r="132">
      <c r="A132" s="20" t="n"/>
      <c r="B132" s="20" t="n"/>
      <c r="C132" s="20" t="n"/>
      <c r="D132" s="20" t="n"/>
      <c r="E132" s="20" t="n"/>
      <c r="F132" s="21" t="n"/>
      <c r="G132" s="20" t="n"/>
      <c r="H132" s="20" t="n"/>
      <c r="I132" s="22" t="n"/>
      <c r="J132" s="21" t="n"/>
      <c r="K132" s="22" t="n"/>
      <c r="L132" s="23" t="n"/>
      <c r="N132">
        <f>IF(AND(A132&lt;&gt;"",K132&lt;&gt;"",K132&lt;=TODAY(),G132&lt;&gt;"Closed"),K132+ROW()/100000,"")</f>
        <v/>
      </c>
    </row>
    <row r="133">
      <c r="A133" s="20" t="n"/>
      <c r="B133" s="20" t="n"/>
      <c r="C133" s="20" t="n"/>
      <c r="D133" s="20" t="n"/>
      <c r="E133" s="20" t="n"/>
      <c r="F133" s="21" t="n"/>
      <c r="G133" s="20" t="n"/>
      <c r="H133" s="20" t="n"/>
      <c r="I133" s="22" t="n"/>
      <c r="J133" s="21" t="n"/>
      <c r="K133" s="22" t="n"/>
      <c r="L133" s="23" t="n"/>
      <c r="N133">
        <f>IF(AND(A133&lt;&gt;"",K133&lt;&gt;"",K133&lt;=TODAY(),G133&lt;&gt;"Closed"),K133+ROW()/100000,"")</f>
        <v/>
      </c>
    </row>
    <row r="134">
      <c r="A134" s="20" t="n"/>
      <c r="B134" s="20" t="n"/>
      <c r="C134" s="20" t="n"/>
      <c r="D134" s="20" t="n"/>
      <c r="E134" s="20" t="n"/>
      <c r="F134" s="21" t="n"/>
      <c r="G134" s="20" t="n"/>
      <c r="H134" s="20" t="n"/>
      <c r="I134" s="22" t="n"/>
      <c r="J134" s="21" t="n"/>
      <c r="K134" s="22" t="n"/>
      <c r="L134" s="23" t="n"/>
      <c r="N134">
        <f>IF(AND(A134&lt;&gt;"",K134&lt;&gt;"",K134&lt;=TODAY(),G134&lt;&gt;"Closed"),K134+ROW()/100000,"")</f>
        <v/>
      </c>
    </row>
    <row r="135">
      <c r="A135" s="20" t="n"/>
      <c r="B135" s="20" t="n"/>
      <c r="C135" s="20" t="n"/>
      <c r="D135" s="20" t="n"/>
      <c r="E135" s="20" t="n"/>
      <c r="F135" s="21" t="n"/>
      <c r="G135" s="20" t="n"/>
      <c r="H135" s="20" t="n"/>
      <c r="I135" s="22" t="n"/>
      <c r="J135" s="21" t="n"/>
      <c r="K135" s="22" t="n"/>
      <c r="L135" s="23" t="n"/>
      <c r="N135">
        <f>IF(AND(A135&lt;&gt;"",K135&lt;&gt;"",K135&lt;=TODAY(),G135&lt;&gt;"Closed"),K135+ROW()/100000,"")</f>
        <v/>
      </c>
    </row>
    <row r="136">
      <c r="A136" s="20" t="n"/>
      <c r="B136" s="20" t="n"/>
      <c r="C136" s="20" t="n"/>
      <c r="D136" s="20" t="n"/>
      <c r="E136" s="20" t="n"/>
      <c r="F136" s="21" t="n"/>
      <c r="G136" s="20" t="n"/>
      <c r="H136" s="20" t="n"/>
      <c r="I136" s="22" t="n"/>
      <c r="J136" s="21" t="n"/>
      <c r="K136" s="22" t="n"/>
      <c r="L136" s="23" t="n"/>
      <c r="N136">
        <f>IF(AND(A136&lt;&gt;"",K136&lt;&gt;"",K136&lt;=TODAY(),G136&lt;&gt;"Closed"),K136+ROW()/100000,"")</f>
        <v/>
      </c>
    </row>
    <row r="137">
      <c r="A137" s="20" t="n"/>
      <c r="B137" s="20" t="n"/>
      <c r="C137" s="20" t="n"/>
      <c r="D137" s="20" t="n"/>
      <c r="E137" s="20" t="n"/>
      <c r="F137" s="21" t="n"/>
      <c r="G137" s="20" t="n"/>
      <c r="H137" s="20" t="n"/>
      <c r="I137" s="22" t="n"/>
      <c r="J137" s="21" t="n"/>
      <c r="K137" s="22" t="n"/>
      <c r="L137" s="23" t="n"/>
      <c r="N137">
        <f>IF(AND(A137&lt;&gt;"",K137&lt;&gt;"",K137&lt;=TODAY(),G137&lt;&gt;"Closed"),K137+ROW()/100000,"")</f>
        <v/>
      </c>
    </row>
    <row r="138">
      <c r="A138" s="20" t="n"/>
      <c r="B138" s="20" t="n"/>
      <c r="C138" s="20" t="n"/>
      <c r="D138" s="20" t="n"/>
      <c r="E138" s="20" t="n"/>
      <c r="F138" s="21" t="n"/>
      <c r="G138" s="20" t="n"/>
      <c r="H138" s="20" t="n"/>
      <c r="I138" s="22" t="n"/>
      <c r="J138" s="21" t="n"/>
      <c r="K138" s="22" t="n"/>
      <c r="L138" s="23" t="n"/>
      <c r="N138">
        <f>IF(AND(A138&lt;&gt;"",K138&lt;&gt;"",K138&lt;=TODAY(),G138&lt;&gt;"Closed"),K138+ROW()/100000,"")</f>
        <v/>
      </c>
    </row>
    <row r="139">
      <c r="A139" s="20" t="n"/>
      <c r="B139" s="20" t="n"/>
      <c r="C139" s="20" t="n"/>
      <c r="D139" s="20" t="n"/>
      <c r="E139" s="20" t="n"/>
      <c r="F139" s="21" t="n"/>
      <c r="G139" s="20" t="n"/>
      <c r="H139" s="20" t="n"/>
      <c r="I139" s="22" t="n"/>
      <c r="J139" s="21" t="n"/>
      <c r="K139" s="22" t="n"/>
      <c r="L139" s="23" t="n"/>
      <c r="N139">
        <f>IF(AND(A139&lt;&gt;"",K139&lt;&gt;"",K139&lt;=TODAY(),G139&lt;&gt;"Closed"),K139+ROW()/100000,"")</f>
        <v/>
      </c>
    </row>
    <row r="140">
      <c r="A140" s="20" t="n"/>
      <c r="B140" s="20" t="n"/>
      <c r="C140" s="20" t="n"/>
      <c r="D140" s="20" t="n"/>
      <c r="E140" s="20" t="n"/>
      <c r="F140" s="21" t="n"/>
      <c r="G140" s="20" t="n"/>
      <c r="H140" s="20" t="n"/>
      <c r="I140" s="22" t="n"/>
      <c r="J140" s="21" t="n"/>
      <c r="K140" s="22" t="n"/>
      <c r="L140" s="23" t="n"/>
      <c r="N140">
        <f>IF(AND(A140&lt;&gt;"",K140&lt;&gt;"",K140&lt;=TODAY(),G140&lt;&gt;"Closed"),K140+ROW()/100000,"")</f>
        <v/>
      </c>
    </row>
    <row r="141">
      <c r="A141" s="20" t="n"/>
      <c r="B141" s="20" t="n"/>
      <c r="C141" s="20" t="n"/>
      <c r="D141" s="20" t="n"/>
      <c r="E141" s="20" t="n"/>
      <c r="F141" s="21" t="n"/>
      <c r="G141" s="20" t="n"/>
      <c r="H141" s="20" t="n"/>
      <c r="I141" s="22" t="n"/>
      <c r="J141" s="21" t="n"/>
      <c r="K141" s="22" t="n"/>
      <c r="L141" s="23" t="n"/>
      <c r="N141">
        <f>IF(AND(A141&lt;&gt;"",K141&lt;&gt;"",K141&lt;=TODAY(),G141&lt;&gt;"Closed"),K141+ROW()/100000,"")</f>
        <v/>
      </c>
    </row>
    <row r="142">
      <c r="A142" s="20" t="n"/>
      <c r="B142" s="20" t="n"/>
      <c r="C142" s="20" t="n"/>
      <c r="D142" s="20" t="n"/>
      <c r="E142" s="20" t="n"/>
      <c r="F142" s="21" t="n"/>
      <c r="G142" s="20" t="n"/>
      <c r="H142" s="20" t="n"/>
      <c r="I142" s="22" t="n"/>
      <c r="J142" s="21" t="n"/>
      <c r="K142" s="22" t="n"/>
      <c r="L142" s="23" t="n"/>
      <c r="N142">
        <f>IF(AND(A142&lt;&gt;"",K142&lt;&gt;"",K142&lt;=TODAY(),G142&lt;&gt;"Closed"),K142+ROW()/100000,"")</f>
        <v/>
      </c>
    </row>
    <row r="143">
      <c r="A143" s="20" t="n"/>
      <c r="B143" s="20" t="n"/>
      <c r="C143" s="20" t="n"/>
      <c r="D143" s="20" t="n"/>
      <c r="E143" s="20" t="n"/>
      <c r="F143" s="21" t="n"/>
      <c r="G143" s="20" t="n"/>
      <c r="H143" s="20" t="n"/>
      <c r="I143" s="22" t="n"/>
      <c r="J143" s="21" t="n"/>
      <c r="K143" s="22" t="n"/>
      <c r="L143" s="23" t="n"/>
      <c r="N143">
        <f>IF(AND(A143&lt;&gt;"",K143&lt;&gt;"",K143&lt;=TODAY(),G143&lt;&gt;"Closed"),K143+ROW()/100000,"")</f>
        <v/>
      </c>
    </row>
    <row r="144">
      <c r="A144" s="20" t="n"/>
      <c r="B144" s="20" t="n"/>
      <c r="C144" s="20" t="n"/>
      <c r="D144" s="20" t="n"/>
      <c r="E144" s="20" t="n"/>
      <c r="F144" s="21" t="n"/>
      <c r="G144" s="20" t="n"/>
      <c r="H144" s="20" t="n"/>
      <c r="I144" s="22" t="n"/>
      <c r="J144" s="21" t="n"/>
      <c r="K144" s="22" t="n"/>
      <c r="L144" s="23" t="n"/>
      <c r="N144">
        <f>IF(AND(A144&lt;&gt;"",K144&lt;&gt;"",K144&lt;=TODAY(),G144&lt;&gt;"Closed"),K144+ROW()/100000,"")</f>
        <v/>
      </c>
    </row>
    <row r="145">
      <c r="A145" s="20" t="n"/>
      <c r="B145" s="20" t="n"/>
      <c r="C145" s="20" t="n"/>
      <c r="D145" s="20" t="n"/>
      <c r="E145" s="20" t="n"/>
      <c r="F145" s="21" t="n"/>
      <c r="G145" s="20" t="n"/>
      <c r="H145" s="20" t="n"/>
      <c r="I145" s="22" t="n"/>
      <c r="J145" s="21" t="n"/>
      <c r="K145" s="22" t="n"/>
      <c r="L145" s="23" t="n"/>
      <c r="N145">
        <f>IF(AND(A145&lt;&gt;"",K145&lt;&gt;"",K145&lt;=TODAY(),G145&lt;&gt;"Closed"),K145+ROW()/100000,"")</f>
        <v/>
      </c>
    </row>
    <row r="146">
      <c r="A146" s="20" t="n"/>
      <c r="B146" s="20" t="n"/>
      <c r="C146" s="20" t="n"/>
      <c r="D146" s="20" t="n"/>
      <c r="E146" s="20" t="n"/>
      <c r="F146" s="21" t="n"/>
      <c r="G146" s="20" t="n"/>
      <c r="H146" s="20" t="n"/>
      <c r="I146" s="22" t="n"/>
      <c r="J146" s="21" t="n"/>
      <c r="K146" s="22" t="n"/>
      <c r="L146" s="23" t="n"/>
      <c r="N146">
        <f>IF(AND(A146&lt;&gt;"",K146&lt;&gt;"",K146&lt;=TODAY(),G146&lt;&gt;"Closed"),K146+ROW()/100000,"")</f>
        <v/>
      </c>
    </row>
    <row r="147">
      <c r="A147" s="20" t="n"/>
      <c r="B147" s="20" t="n"/>
      <c r="C147" s="20" t="n"/>
      <c r="D147" s="20" t="n"/>
      <c r="E147" s="20" t="n"/>
      <c r="F147" s="21" t="n"/>
      <c r="G147" s="20" t="n"/>
      <c r="H147" s="20" t="n"/>
      <c r="I147" s="22" t="n"/>
      <c r="J147" s="21" t="n"/>
      <c r="K147" s="22" t="n"/>
      <c r="L147" s="23" t="n"/>
      <c r="N147">
        <f>IF(AND(A147&lt;&gt;"",K147&lt;&gt;"",K147&lt;=TODAY(),G147&lt;&gt;"Closed"),K147+ROW()/100000,"")</f>
        <v/>
      </c>
    </row>
    <row r="148">
      <c r="A148" s="20" t="n"/>
      <c r="B148" s="20" t="n"/>
      <c r="C148" s="20" t="n"/>
      <c r="D148" s="20" t="n"/>
      <c r="E148" s="20" t="n"/>
      <c r="F148" s="21" t="n"/>
      <c r="G148" s="20" t="n"/>
      <c r="H148" s="20" t="n"/>
      <c r="I148" s="22" t="n"/>
      <c r="J148" s="21" t="n"/>
      <c r="K148" s="22" t="n"/>
      <c r="L148" s="23" t="n"/>
      <c r="N148">
        <f>IF(AND(A148&lt;&gt;"",K148&lt;&gt;"",K148&lt;=TODAY(),G148&lt;&gt;"Closed"),K148+ROW()/100000,"")</f>
        <v/>
      </c>
    </row>
    <row r="149">
      <c r="A149" s="20" t="n"/>
      <c r="B149" s="20" t="n"/>
      <c r="C149" s="20" t="n"/>
      <c r="D149" s="20" t="n"/>
      <c r="E149" s="20" t="n"/>
      <c r="F149" s="21" t="n"/>
      <c r="G149" s="20" t="n"/>
      <c r="H149" s="20" t="n"/>
      <c r="I149" s="22" t="n"/>
      <c r="J149" s="21" t="n"/>
      <c r="K149" s="22" t="n"/>
      <c r="L149" s="23" t="n"/>
      <c r="N149">
        <f>IF(AND(A149&lt;&gt;"",K149&lt;&gt;"",K149&lt;=TODAY(),G149&lt;&gt;"Closed"),K149+ROW()/100000,"")</f>
        <v/>
      </c>
    </row>
    <row r="150">
      <c r="A150" s="20" t="n"/>
      <c r="B150" s="20" t="n"/>
      <c r="C150" s="20" t="n"/>
      <c r="D150" s="20" t="n"/>
      <c r="E150" s="20" t="n"/>
      <c r="F150" s="21" t="n"/>
      <c r="G150" s="20" t="n"/>
      <c r="H150" s="20" t="n"/>
      <c r="I150" s="22" t="n"/>
      <c r="J150" s="21" t="n"/>
      <c r="K150" s="22" t="n"/>
      <c r="L150" s="23" t="n"/>
      <c r="N150">
        <f>IF(AND(A150&lt;&gt;"",K150&lt;&gt;"",K150&lt;=TODAY(),G150&lt;&gt;"Closed"),K150+ROW()/100000,"")</f>
        <v/>
      </c>
    </row>
    <row r="151">
      <c r="A151" s="20" t="n"/>
      <c r="B151" s="20" t="n"/>
      <c r="C151" s="20" t="n"/>
      <c r="D151" s="20" t="n"/>
      <c r="E151" s="20" t="n"/>
      <c r="F151" s="21" t="n"/>
      <c r="G151" s="20" t="n"/>
      <c r="H151" s="20" t="n"/>
      <c r="I151" s="22" t="n"/>
      <c r="J151" s="21" t="n"/>
      <c r="K151" s="22" t="n"/>
      <c r="L151" s="23" t="n"/>
      <c r="N151">
        <f>IF(AND(A151&lt;&gt;"",K151&lt;&gt;"",K151&lt;=TODAY(),G151&lt;&gt;"Closed"),K151+ROW()/100000,"")</f>
        <v/>
      </c>
    </row>
    <row r="152">
      <c r="A152" s="20" t="n"/>
      <c r="B152" s="20" t="n"/>
      <c r="C152" s="20" t="n"/>
      <c r="D152" s="20" t="n"/>
      <c r="E152" s="20" t="n"/>
      <c r="F152" s="21" t="n"/>
      <c r="G152" s="20" t="n"/>
      <c r="H152" s="20" t="n"/>
      <c r="I152" s="22" t="n"/>
      <c r="J152" s="21" t="n"/>
      <c r="K152" s="22" t="n"/>
      <c r="L152" s="23" t="n"/>
      <c r="N152">
        <f>IF(AND(A152&lt;&gt;"",K152&lt;&gt;"",K152&lt;=TODAY(),G152&lt;&gt;"Closed"),K152+ROW()/100000,"")</f>
        <v/>
      </c>
    </row>
    <row r="153">
      <c r="A153" s="20" t="n"/>
      <c r="B153" s="20" t="n"/>
      <c r="C153" s="20" t="n"/>
      <c r="D153" s="20" t="n"/>
      <c r="E153" s="20" t="n"/>
      <c r="F153" s="21" t="n"/>
      <c r="G153" s="20" t="n"/>
      <c r="H153" s="20" t="n"/>
      <c r="I153" s="22" t="n"/>
      <c r="J153" s="21" t="n"/>
      <c r="K153" s="22" t="n"/>
      <c r="L153" s="23" t="n"/>
      <c r="N153">
        <f>IF(AND(A153&lt;&gt;"",K153&lt;&gt;"",K153&lt;=TODAY(),G153&lt;&gt;"Closed"),K153+ROW()/100000,"")</f>
        <v/>
      </c>
    </row>
    <row r="154">
      <c r="A154" s="20" t="n"/>
      <c r="B154" s="20" t="n"/>
      <c r="C154" s="20" t="n"/>
      <c r="D154" s="20" t="n"/>
      <c r="E154" s="20" t="n"/>
      <c r="F154" s="21" t="n"/>
      <c r="G154" s="20" t="n"/>
      <c r="H154" s="20" t="n"/>
      <c r="I154" s="22" t="n"/>
      <c r="J154" s="21" t="n"/>
      <c r="K154" s="22" t="n"/>
      <c r="L154" s="23" t="n"/>
      <c r="N154">
        <f>IF(AND(A154&lt;&gt;"",K154&lt;&gt;"",K154&lt;=TODAY(),G154&lt;&gt;"Closed"),K154+ROW()/100000,"")</f>
        <v/>
      </c>
    </row>
    <row r="155">
      <c r="A155" s="20" t="n"/>
      <c r="B155" s="20" t="n"/>
      <c r="C155" s="20" t="n"/>
      <c r="D155" s="20" t="n"/>
      <c r="E155" s="20" t="n"/>
      <c r="F155" s="21" t="n"/>
      <c r="G155" s="20" t="n"/>
      <c r="H155" s="20" t="n"/>
      <c r="I155" s="22" t="n"/>
      <c r="J155" s="21" t="n"/>
      <c r="K155" s="22" t="n"/>
      <c r="L155" s="23" t="n"/>
      <c r="N155">
        <f>IF(AND(A155&lt;&gt;"",K155&lt;&gt;"",K155&lt;=TODAY(),G155&lt;&gt;"Closed"),K155+ROW()/100000,"")</f>
        <v/>
      </c>
    </row>
    <row r="156">
      <c r="A156" s="20" t="n"/>
      <c r="B156" s="20" t="n"/>
      <c r="C156" s="20" t="n"/>
      <c r="D156" s="20" t="n"/>
      <c r="E156" s="20" t="n"/>
      <c r="F156" s="21" t="n"/>
      <c r="G156" s="20" t="n"/>
      <c r="H156" s="20" t="n"/>
      <c r="I156" s="22" t="n"/>
      <c r="J156" s="21" t="n"/>
      <c r="K156" s="22" t="n"/>
      <c r="L156" s="23" t="n"/>
      <c r="N156">
        <f>IF(AND(A156&lt;&gt;"",K156&lt;&gt;"",K156&lt;=TODAY(),G156&lt;&gt;"Closed"),K156+ROW()/100000,"")</f>
        <v/>
      </c>
    </row>
    <row r="157">
      <c r="A157" s="20" t="n"/>
      <c r="B157" s="20" t="n"/>
      <c r="C157" s="20" t="n"/>
      <c r="D157" s="20" t="n"/>
      <c r="E157" s="20" t="n"/>
      <c r="F157" s="21" t="n"/>
      <c r="G157" s="20" t="n"/>
      <c r="H157" s="20" t="n"/>
      <c r="I157" s="22" t="n"/>
      <c r="J157" s="21" t="n"/>
      <c r="K157" s="22" t="n"/>
      <c r="L157" s="23" t="n"/>
      <c r="N157">
        <f>IF(AND(A157&lt;&gt;"",K157&lt;&gt;"",K157&lt;=TODAY(),G157&lt;&gt;"Closed"),K157+ROW()/100000,"")</f>
        <v/>
      </c>
    </row>
    <row r="158">
      <c r="A158" s="20" t="n"/>
      <c r="B158" s="20" t="n"/>
      <c r="C158" s="20" t="n"/>
      <c r="D158" s="20" t="n"/>
      <c r="E158" s="20" t="n"/>
      <c r="F158" s="21" t="n"/>
      <c r="G158" s="20" t="n"/>
      <c r="H158" s="20" t="n"/>
      <c r="I158" s="22" t="n"/>
      <c r="J158" s="21" t="n"/>
      <c r="K158" s="22" t="n"/>
      <c r="L158" s="23" t="n"/>
      <c r="N158">
        <f>IF(AND(A158&lt;&gt;"",K158&lt;&gt;"",K158&lt;=TODAY(),G158&lt;&gt;"Closed"),K158+ROW()/100000,"")</f>
        <v/>
      </c>
    </row>
    <row r="159">
      <c r="A159" s="20" t="n"/>
      <c r="B159" s="20" t="n"/>
      <c r="C159" s="20" t="n"/>
      <c r="D159" s="20" t="n"/>
      <c r="E159" s="20" t="n"/>
      <c r="F159" s="21" t="n"/>
      <c r="G159" s="20" t="n"/>
      <c r="H159" s="20" t="n"/>
      <c r="I159" s="22" t="n"/>
      <c r="J159" s="21" t="n"/>
      <c r="K159" s="22" t="n"/>
      <c r="L159" s="23" t="n"/>
      <c r="N159">
        <f>IF(AND(A159&lt;&gt;"",K159&lt;&gt;"",K159&lt;=TODAY(),G159&lt;&gt;"Closed"),K159+ROW()/100000,"")</f>
        <v/>
      </c>
    </row>
    <row r="160">
      <c r="A160" s="20" t="n"/>
      <c r="B160" s="20" t="n"/>
      <c r="C160" s="20" t="n"/>
      <c r="D160" s="20" t="n"/>
      <c r="E160" s="20" t="n"/>
      <c r="F160" s="21" t="n"/>
      <c r="G160" s="20" t="n"/>
      <c r="H160" s="20" t="n"/>
      <c r="I160" s="22" t="n"/>
      <c r="J160" s="21" t="n"/>
      <c r="K160" s="22" t="n"/>
      <c r="L160" s="23" t="n"/>
      <c r="N160">
        <f>IF(AND(A160&lt;&gt;"",K160&lt;&gt;"",K160&lt;=TODAY(),G160&lt;&gt;"Closed"),K160+ROW()/100000,"")</f>
        <v/>
      </c>
    </row>
    <row r="161">
      <c r="A161" s="20" t="n"/>
      <c r="B161" s="20" t="n"/>
      <c r="C161" s="20" t="n"/>
      <c r="D161" s="20" t="n"/>
      <c r="E161" s="20" t="n"/>
      <c r="F161" s="21" t="n"/>
      <c r="G161" s="20" t="n"/>
      <c r="H161" s="20" t="n"/>
      <c r="I161" s="22" t="n"/>
      <c r="J161" s="21" t="n"/>
      <c r="K161" s="22" t="n"/>
      <c r="L161" s="23" t="n"/>
      <c r="N161">
        <f>IF(AND(A161&lt;&gt;"",K161&lt;&gt;"",K161&lt;=TODAY(),G161&lt;&gt;"Closed"),K161+ROW()/100000,"")</f>
        <v/>
      </c>
    </row>
    <row r="162">
      <c r="A162" s="20" t="n"/>
      <c r="B162" s="20" t="n"/>
      <c r="C162" s="20" t="n"/>
      <c r="D162" s="20" t="n"/>
      <c r="E162" s="20" t="n"/>
      <c r="F162" s="21" t="n"/>
      <c r="G162" s="20" t="n"/>
      <c r="H162" s="20" t="n"/>
      <c r="I162" s="22" t="n"/>
      <c r="J162" s="21" t="n"/>
      <c r="K162" s="22" t="n"/>
      <c r="L162" s="23" t="n"/>
      <c r="N162">
        <f>IF(AND(A162&lt;&gt;"",K162&lt;&gt;"",K162&lt;=TODAY(),G162&lt;&gt;"Closed"),K162+ROW()/100000,"")</f>
        <v/>
      </c>
    </row>
    <row r="163">
      <c r="A163" s="20" t="n"/>
      <c r="B163" s="20" t="n"/>
      <c r="C163" s="20" t="n"/>
      <c r="D163" s="20" t="n"/>
      <c r="E163" s="20" t="n"/>
      <c r="F163" s="21" t="n"/>
      <c r="G163" s="20" t="n"/>
      <c r="H163" s="20" t="n"/>
      <c r="I163" s="22" t="n"/>
      <c r="J163" s="21" t="n"/>
      <c r="K163" s="22" t="n"/>
      <c r="L163" s="23" t="n"/>
      <c r="N163">
        <f>IF(AND(A163&lt;&gt;"",K163&lt;&gt;"",K163&lt;=TODAY(),G163&lt;&gt;"Closed"),K163+ROW()/100000,"")</f>
        <v/>
      </c>
    </row>
    <row r="164">
      <c r="A164" s="20" t="n"/>
      <c r="B164" s="20" t="n"/>
      <c r="C164" s="20" t="n"/>
      <c r="D164" s="20" t="n"/>
      <c r="E164" s="20" t="n"/>
      <c r="F164" s="21" t="n"/>
      <c r="G164" s="20" t="n"/>
      <c r="H164" s="20" t="n"/>
      <c r="I164" s="22" t="n"/>
      <c r="J164" s="21" t="n"/>
      <c r="K164" s="22" t="n"/>
      <c r="L164" s="23" t="n"/>
      <c r="N164">
        <f>IF(AND(A164&lt;&gt;"",K164&lt;&gt;"",K164&lt;=TODAY(),G164&lt;&gt;"Closed"),K164+ROW()/100000,"")</f>
        <v/>
      </c>
    </row>
    <row r="165">
      <c r="A165" s="20" t="n"/>
      <c r="B165" s="20" t="n"/>
      <c r="C165" s="20" t="n"/>
      <c r="D165" s="20" t="n"/>
      <c r="E165" s="20" t="n"/>
      <c r="F165" s="21" t="n"/>
      <c r="G165" s="20" t="n"/>
      <c r="H165" s="20" t="n"/>
      <c r="I165" s="22" t="n"/>
      <c r="J165" s="21" t="n"/>
      <c r="K165" s="22" t="n"/>
      <c r="L165" s="23" t="n"/>
      <c r="N165">
        <f>IF(AND(A165&lt;&gt;"",K165&lt;&gt;"",K165&lt;=TODAY(),G165&lt;&gt;"Closed"),K165+ROW()/100000,"")</f>
        <v/>
      </c>
    </row>
    <row r="166">
      <c r="A166" s="20" t="n"/>
      <c r="B166" s="20" t="n"/>
      <c r="C166" s="20" t="n"/>
      <c r="D166" s="20" t="n"/>
      <c r="E166" s="20" t="n"/>
      <c r="F166" s="21" t="n"/>
      <c r="G166" s="20" t="n"/>
      <c r="H166" s="20" t="n"/>
      <c r="I166" s="22" t="n"/>
      <c r="J166" s="21" t="n"/>
      <c r="K166" s="22" t="n"/>
      <c r="L166" s="23" t="n"/>
      <c r="N166">
        <f>IF(AND(A166&lt;&gt;"",K166&lt;&gt;"",K166&lt;=TODAY(),G166&lt;&gt;"Closed"),K166+ROW()/100000,"")</f>
        <v/>
      </c>
    </row>
    <row r="167">
      <c r="A167" s="20" t="n"/>
      <c r="B167" s="20" t="n"/>
      <c r="C167" s="20" t="n"/>
      <c r="D167" s="20" t="n"/>
      <c r="E167" s="20" t="n"/>
      <c r="F167" s="21" t="n"/>
      <c r="G167" s="20" t="n"/>
      <c r="H167" s="20" t="n"/>
      <c r="I167" s="22" t="n"/>
      <c r="J167" s="21" t="n"/>
      <c r="K167" s="22" t="n"/>
      <c r="L167" s="23" t="n"/>
      <c r="N167">
        <f>IF(AND(A167&lt;&gt;"",K167&lt;&gt;"",K167&lt;=TODAY(),G167&lt;&gt;"Closed"),K167+ROW()/100000,"")</f>
        <v/>
      </c>
    </row>
    <row r="168">
      <c r="A168" s="20" t="n"/>
      <c r="B168" s="20" t="n"/>
      <c r="C168" s="20" t="n"/>
      <c r="D168" s="20" t="n"/>
      <c r="E168" s="20" t="n"/>
      <c r="F168" s="21" t="n"/>
      <c r="G168" s="20" t="n"/>
      <c r="H168" s="20" t="n"/>
      <c r="I168" s="22" t="n"/>
      <c r="J168" s="21" t="n"/>
      <c r="K168" s="22" t="n"/>
      <c r="L168" s="23" t="n"/>
      <c r="N168">
        <f>IF(AND(A168&lt;&gt;"",K168&lt;&gt;"",K168&lt;=TODAY(),G168&lt;&gt;"Closed"),K168+ROW()/100000,"")</f>
        <v/>
      </c>
    </row>
    <row r="169">
      <c r="A169" s="20" t="n"/>
      <c r="B169" s="20" t="n"/>
      <c r="C169" s="20" t="n"/>
      <c r="D169" s="20" t="n"/>
      <c r="E169" s="20" t="n"/>
      <c r="F169" s="21" t="n"/>
      <c r="G169" s="20" t="n"/>
      <c r="H169" s="20" t="n"/>
      <c r="I169" s="22" t="n"/>
      <c r="J169" s="21" t="n"/>
      <c r="K169" s="22" t="n"/>
      <c r="L169" s="23" t="n"/>
      <c r="N169">
        <f>IF(AND(A169&lt;&gt;"",K169&lt;&gt;"",K169&lt;=TODAY(),G169&lt;&gt;"Closed"),K169+ROW()/100000,"")</f>
        <v/>
      </c>
    </row>
    <row r="170">
      <c r="A170" s="20" t="n"/>
      <c r="B170" s="20" t="n"/>
      <c r="C170" s="20" t="n"/>
      <c r="D170" s="20" t="n"/>
      <c r="E170" s="20" t="n"/>
      <c r="F170" s="21" t="n"/>
      <c r="G170" s="20" t="n"/>
      <c r="H170" s="20" t="n"/>
      <c r="I170" s="22" t="n"/>
      <c r="J170" s="21" t="n"/>
      <c r="K170" s="22" t="n"/>
      <c r="L170" s="23" t="n"/>
      <c r="N170">
        <f>IF(AND(A170&lt;&gt;"",K170&lt;&gt;"",K170&lt;=TODAY(),G170&lt;&gt;"Closed"),K170+ROW()/100000,"")</f>
        <v/>
      </c>
    </row>
    <row r="171">
      <c r="A171" s="20" t="n"/>
      <c r="B171" s="20" t="n"/>
      <c r="C171" s="20" t="n"/>
      <c r="D171" s="20" t="n"/>
      <c r="E171" s="20" t="n"/>
      <c r="F171" s="21" t="n"/>
      <c r="G171" s="20" t="n"/>
      <c r="H171" s="20" t="n"/>
      <c r="I171" s="22" t="n"/>
      <c r="J171" s="21" t="n"/>
      <c r="K171" s="22" t="n"/>
      <c r="L171" s="23" t="n"/>
      <c r="N171">
        <f>IF(AND(A171&lt;&gt;"",K171&lt;&gt;"",K171&lt;=TODAY(),G171&lt;&gt;"Closed"),K171+ROW()/100000,"")</f>
        <v/>
      </c>
    </row>
    <row r="172">
      <c r="A172" s="20" t="n"/>
      <c r="B172" s="20" t="n"/>
      <c r="C172" s="20" t="n"/>
      <c r="D172" s="20" t="n"/>
      <c r="E172" s="20" t="n"/>
      <c r="F172" s="21" t="n"/>
      <c r="G172" s="20" t="n"/>
      <c r="H172" s="20" t="n"/>
      <c r="I172" s="22" t="n"/>
      <c r="J172" s="21" t="n"/>
      <c r="K172" s="22" t="n"/>
      <c r="L172" s="23" t="n"/>
      <c r="N172">
        <f>IF(AND(A172&lt;&gt;"",K172&lt;&gt;"",K172&lt;=TODAY(),G172&lt;&gt;"Closed"),K172+ROW()/100000,"")</f>
        <v/>
      </c>
    </row>
    <row r="173">
      <c r="A173" s="20" t="n"/>
      <c r="B173" s="20" t="n"/>
      <c r="C173" s="20" t="n"/>
      <c r="D173" s="20" t="n"/>
      <c r="E173" s="20" t="n"/>
      <c r="F173" s="21" t="n"/>
      <c r="G173" s="20" t="n"/>
      <c r="H173" s="20" t="n"/>
      <c r="I173" s="22" t="n"/>
      <c r="J173" s="21" t="n"/>
      <c r="K173" s="22" t="n"/>
      <c r="L173" s="23" t="n"/>
      <c r="N173">
        <f>IF(AND(A173&lt;&gt;"",K173&lt;&gt;"",K173&lt;=TODAY(),G173&lt;&gt;"Closed"),K173+ROW()/100000,"")</f>
        <v/>
      </c>
    </row>
    <row r="174">
      <c r="A174" s="20" t="n"/>
      <c r="B174" s="20" t="n"/>
      <c r="C174" s="20" t="n"/>
      <c r="D174" s="20" t="n"/>
      <c r="E174" s="20" t="n"/>
      <c r="F174" s="21" t="n"/>
      <c r="G174" s="20" t="n"/>
      <c r="H174" s="20" t="n"/>
      <c r="I174" s="22" t="n"/>
      <c r="J174" s="21" t="n"/>
      <c r="K174" s="22" t="n"/>
      <c r="L174" s="23" t="n"/>
      <c r="N174">
        <f>IF(AND(A174&lt;&gt;"",K174&lt;&gt;"",K174&lt;=TODAY(),G174&lt;&gt;"Closed"),K174+ROW()/100000,"")</f>
        <v/>
      </c>
    </row>
    <row r="175">
      <c r="A175" s="20" t="n"/>
      <c r="B175" s="20" t="n"/>
      <c r="C175" s="20" t="n"/>
      <c r="D175" s="20" t="n"/>
      <c r="E175" s="20" t="n"/>
      <c r="F175" s="21" t="n"/>
      <c r="G175" s="20" t="n"/>
      <c r="H175" s="20" t="n"/>
      <c r="I175" s="22" t="n"/>
      <c r="J175" s="21" t="n"/>
      <c r="K175" s="22" t="n"/>
      <c r="L175" s="23" t="n"/>
      <c r="N175">
        <f>IF(AND(A175&lt;&gt;"",K175&lt;&gt;"",K175&lt;=TODAY(),G175&lt;&gt;"Closed"),K175+ROW()/100000,"")</f>
        <v/>
      </c>
    </row>
    <row r="176">
      <c r="A176" s="20" t="n"/>
      <c r="B176" s="20" t="n"/>
      <c r="C176" s="20" t="n"/>
      <c r="D176" s="20" t="n"/>
      <c r="E176" s="20" t="n"/>
      <c r="F176" s="21" t="n"/>
      <c r="G176" s="20" t="n"/>
      <c r="H176" s="20" t="n"/>
      <c r="I176" s="22" t="n"/>
      <c r="J176" s="21" t="n"/>
      <c r="K176" s="22" t="n"/>
      <c r="L176" s="23" t="n"/>
      <c r="N176">
        <f>IF(AND(A176&lt;&gt;"",K176&lt;&gt;"",K176&lt;=TODAY(),G176&lt;&gt;"Closed"),K176+ROW()/100000,"")</f>
        <v/>
      </c>
    </row>
    <row r="177">
      <c r="A177" s="20" t="n"/>
      <c r="B177" s="20" t="n"/>
      <c r="C177" s="20" t="n"/>
      <c r="D177" s="20" t="n"/>
      <c r="E177" s="20" t="n"/>
      <c r="F177" s="21" t="n"/>
      <c r="G177" s="20" t="n"/>
      <c r="H177" s="20" t="n"/>
      <c r="I177" s="22" t="n"/>
      <c r="J177" s="21" t="n"/>
      <c r="K177" s="22" t="n"/>
      <c r="L177" s="23" t="n"/>
      <c r="N177">
        <f>IF(AND(A177&lt;&gt;"",K177&lt;&gt;"",K177&lt;=TODAY(),G177&lt;&gt;"Closed"),K177+ROW()/100000,"")</f>
        <v/>
      </c>
    </row>
    <row r="178">
      <c r="A178" s="20" t="n"/>
      <c r="B178" s="20" t="n"/>
      <c r="C178" s="20" t="n"/>
      <c r="D178" s="20" t="n"/>
      <c r="E178" s="20" t="n"/>
      <c r="F178" s="21" t="n"/>
      <c r="G178" s="20" t="n"/>
      <c r="H178" s="20" t="n"/>
      <c r="I178" s="22" t="n"/>
      <c r="J178" s="21" t="n"/>
      <c r="K178" s="22" t="n"/>
      <c r="L178" s="23" t="n"/>
      <c r="N178">
        <f>IF(AND(A178&lt;&gt;"",K178&lt;&gt;"",K178&lt;=TODAY(),G178&lt;&gt;"Closed"),K178+ROW()/100000,"")</f>
        <v/>
      </c>
    </row>
    <row r="179">
      <c r="A179" s="20" t="n"/>
      <c r="B179" s="20" t="n"/>
      <c r="C179" s="20" t="n"/>
      <c r="D179" s="20" t="n"/>
      <c r="E179" s="20" t="n"/>
      <c r="F179" s="21" t="n"/>
      <c r="G179" s="20" t="n"/>
      <c r="H179" s="20" t="n"/>
      <c r="I179" s="22" t="n"/>
      <c r="J179" s="21" t="n"/>
      <c r="K179" s="22" t="n"/>
      <c r="L179" s="23" t="n"/>
      <c r="N179">
        <f>IF(AND(A179&lt;&gt;"",K179&lt;&gt;"",K179&lt;=TODAY(),G179&lt;&gt;"Closed"),K179+ROW()/100000,"")</f>
        <v/>
      </c>
    </row>
    <row r="180">
      <c r="A180" s="20" t="n"/>
      <c r="B180" s="20" t="n"/>
      <c r="C180" s="20" t="n"/>
      <c r="D180" s="20" t="n"/>
      <c r="E180" s="20" t="n"/>
      <c r="F180" s="21" t="n"/>
      <c r="G180" s="20" t="n"/>
      <c r="H180" s="20" t="n"/>
      <c r="I180" s="22" t="n"/>
      <c r="J180" s="21" t="n"/>
      <c r="K180" s="22" t="n"/>
      <c r="L180" s="23" t="n"/>
      <c r="N180">
        <f>IF(AND(A180&lt;&gt;"",K180&lt;&gt;"",K180&lt;=TODAY(),G180&lt;&gt;"Closed"),K180+ROW()/100000,"")</f>
        <v/>
      </c>
    </row>
    <row r="181">
      <c r="A181" s="20" t="n"/>
      <c r="B181" s="20" t="n"/>
      <c r="C181" s="20" t="n"/>
      <c r="D181" s="20" t="n"/>
      <c r="E181" s="20" t="n"/>
      <c r="F181" s="21" t="n"/>
      <c r="G181" s="20" t="n"/>
      <c r="H181" s="20" t="n"/>
      <c r="I181" s="22" t="n"/>
      <c r="J181" s="21" t="n"/>
      <c r="K181" s="22" t="n"/>
      <c r="L181" s="23" t="n"/>
      <c r="N181">
        <f>IF(AND(A181&lt;&gt;"",K181&lt;&gt;"",K181&lt;=TODAY(),G181&lt;&gt;"Closed"),K181+ROW()/100000,"")</f>
        <v/>
      </c>
    </row>
    <row r="182">
      <c r="A182" s="20" t="n"/>
      <c r="B182" s="20" t="n"/>
      <c r="C182" s="20" t="n"/>
      <c r="D182" s="20" t="n"/>
      <c r="E182" s="20" t="n"/>
      <c r="F182" s="21" t="n"/>
      <c r="G182" s="20" t="n"/>
      <c r="H182" s="20" t="n"/>
      <c r="I182" s="22" t="n"/>
      <c r="J182" s="21" t="n"/>
      <c r="K182" s="22" t="n"/>
      <c r="L182" s="23" t="n"/>
      <c r="N182">
        <f>IF(AND(A182&lt;&gt;"",K182&lt;&gt;"",K182&lt;=TODAY(),G182&lt;&gt;"Closed"),K182+ROW()/100000,"")</f>
        <v/>
      </c>
    </row>
    <row r="183">
      <c r="A183" s="20" t="n"/>
      <c r="B183" s="20" t="n"/>
      <c r="C183" s="20" t="n"/>
      <c r="D183" s="20" t="n"/>
      <c r="E183" s="20" t="n"/>
      <c r="F183" s="21" t="n"/>
      <c r="G183" s="20" t="n"/>
      <c r="H183" s="20" t="n"/>
      <c r="I183" s="22" t="n"/>
      <c r="J183" s="21" t="n"/>
      <c r="K183" s="22" t="n"/>
      <c r="L183" s="23" t="n"/>
      <c r="N183">
        <f>IF(AND(A183&lt;&gt;"",K183&lt;&gt;"",K183&lt;=TODAY(),G183&lt;&gt;"Closed"),K183+ROW()/100000,"")</f>
        <v/>
      </c>
    </row>
    <row r="184">
      <c r="A184" s="20" t="n"/>
      <c r="B184" s="20" t="n"/>
      <c r="C184" s="20" t="n"/>
      <c r="D184" s="20" t="n"/>
      <c r="E184" s="20" t="n"/>
      <c r="F184" s="21" t="n"/>
      <c r="G184" s="20" t="n"/>
      <c r="H184" s="20" t="n"/>
      <c r="I184" s="22" t="n"/>
      <c r="J184" s="21" t="n"/>
      <c r="K184" s="22" t="n"/>
      <c r="L184" s="23" t="n"/>
      <c r="N184">
        <f>IF(AND(A184&lt;&gt;"",K184&lt;&gt;"",K184&lt;=TODAY(),G184&lt;&gt;"Closed"),K184+ROW()/100000,"")</f>
        <v/>
      </c>
    </row>
    <row r="185">
      <c r="A185" s="20" t="n"/>
      <c r="B185" s="20" t="n"/>
      <c r="C185" s="20" t="n"/>
      <c r="D185" s="20" t="n"/>
      <c r="E185" s="20" t="n"/>
      <c r="F185" s="21" t="n"/>
      <c r="G185" s="20" t="n"/>
      <c r="H185" s="20" t="n"/>
      <c r="I185" s="22" t="n"/>
      <c r="J185" s="21" t="n"/>
      <c r="K185" s="22" t="n"/>
      <c r="L185" s="23" t="n"/>
      <c r="N185">
        <f>IF(AND(A185&lt;&gt;"",K185&lt;&gt;"",K185&lt;=TODAY(),G185&lt;&gt;"Closed"),K185+ROW()/100000,"")</f>
        <v/>
      </c>
    </row>
    <row r="186">
      <c r="A186" s="20" t="n"/>
      <c r="B186" s="20" t="n"/>
      <c r="C186" s="20" t="n"/>
      <c r="D186" s="20" t="n"/>
      <c r="E186" s="20" t="n"/>
      <c r="F186" s="21" t="n"/>
      <c r="G186" s="20" t="n"/>
      <c r="H186" s="20" t="n"/>
      <c r="I186" s="22" t="n"/>
      <c r="J186" s="21" t="n"/>
      <c r="K186" s="22" t="n"/>
      <c r="L186" s="23" t="n"/>
      <c r="N186">
        <f>IF(AND(A186&lt;&gt;"",K186&lt;&gt;"",K186&lt;=TODAY(),G186&lt;&gt;"Closed"),K186+ROW()/100000,"")</f>
        <v/>
      </c>
    </row>
    <row r="187">
      <c r="A187" s="20" t="n"/>
      <c r="B187" s="20" t="n"/>
      <c r="C187" s="20" t="n"/>
      <c r="D187" s="20" t="n"/>
      <c r="E187" s="20" t="n"/>
      <c r="F187" s="21" t="n"/>
      <c r="G187" s="20" t="n"/>
      <c r="H187" s="20" t="n"/>
      <c r="I187" s="22" t="n"/>
      <c r="J187" s="21" t="n"/>
      <c r="K187" s="22" t="n"/>
      <c r="L187" s="23" t="n"/>
      <c r="N187">
        <f>IF(AND(A187&lt;&gt;"",K187&lt;&gt;"",K187&lt;=TODAY(),G187&lt;&gt;"Closed"),K187+ROW()/100000,"")</f>
        <v/>
      </c>
    </row>
    <row r="188">
      <c r="A188" s="20" t="n"/>
      <c r="B188" s="20" t="n"/>
      <c r="C188" s="20" t="n"/>
      <c r="D188" s="20" t="n"/>
      <c r="E188" s="20" t="n"/>
      <c r="F188" s="21" t="n"/>
      <c r="G188" s="20" t="n"/>
      <c r="H188" s="20" t="n"/>
      <c r="I188" s="22" t="n"/>
      <c r="J188" s="21" t="n"/>
      <c r="K188" s="22" t="n"/>
      <c r="L188" s="23" t="n"/>
      <c r="N188">
        <f>IF(AND(A188&lt;&gt;"",K188&lt;&gt;"",K188&lt;=TODAY(),G188&lt;&gt;"Closed"),K188+ROW()/100000,"")</f>
        <v/>
      </c>
    </row>
    <row r="189">
      <c r="A189" s="20" t="n"/>
      <c r="B189" s="20" t="n"/>
      <c r="C189" s="20" t="n"/>
      <c r="D189" s="20" t="n"/>
      <c r="E189" s="20" t="n"/>
      <c r="F189" s="21" t="n"/>
      <c r="G189" s="20" t="n"/>
      <c r="H189" s="20" t="n"/>
      <c r="I189" s="22" t="n"/>
      <c r="J189" s="21" t="n"/>
      <c r="K189" s="22" t="n"/>
      <c r="L189" s="23" t="n"/>
      <c r="N189">
        <f>IF(AND(A189&lt;&gt;"",K189&lt;&gt;"",K189&lt;=TODAY(),G189&lt;&gt;"Closed"),K189+ROW()/100000,"")</f>
        <v/>
      </c>
    </row>
    <row r="190">
      <c r="A190" s="20" t="n"/>
      <c r="B190" s="20" t="n"/>
      <c r="C190" s="20" t="n"/>
      <c r="D190" s="20" t="n"/>
      <c r="E190" s="20" t="n"/>
      <c r="F190" s="21" t="n"/>
      <c r="G190" s="20" t="n"/>
      <c r="H190" s="20" t="n"/>
      <c r="I190" s="22" t="n"/>
      <c r="J190" s="21" t="n"/>
      <c r="K190" s="22" t="n"/>
      <c r="L190" s="23" t="n"/>
      <c r="N190">
        <f>IF(AND(A190&lt;&gt;"",K190&lt;&gt;"",K190&lt;=TODAY(),G190&lt;&gt;"Closed"),K190+ROW()/100000,"")</f>
        <v/>
      </c>
    </row>
    <row r="191">
      <c r="A191" s="20" t="n"/>
      <c r="B191" s="20" t="n"/>
      <c r="C191" s="20" t="n"/>
      <c r="D191" s="20" t="n"/>
      <c r="E191" s="20" t="n"/>
      <c r="F191" s="21" t="n"/>
      <c r="G191" s="20" t="n"/>
      <c r="H191" s="20" t="n"/>
      <c r="I191" s="22" t="n"/>
      <c r="J191" s="21" t="n"/>
      <c r="K191" s="22" t="n"/>
      <c r="L191" s="23" t="n"/>
      <c r="N191">
        <f>IF(AND(A191&lt;&gt;"",K191&lt;&gt;"",K191&lt;=TODAY(),G191&lt;&gt;"Closed"),K191+ROW()/100000,"")</f>
        <v/>
      </c>
    </row>
    <row r="192">
      <c r="A192" s="20" t="n"/>
      <c r="B192" s="20" t="n"/>
      <c r="C192" s="20" t="n"/>
      <c r="D192" s="20" t="n"/>
      <c r="E192" s="20" t="n"/>
      <c r="F192" s="21" t="n"/>
      <c r="G192" s="20" t="n"/>
      <c r="H192" s="20" t="n"/>
      <c r="I192" s="22" t="n"/>
      <c r="J192" s="21" t="n"/>
      <c r="K192" s="22" t="n"/>
      <c r="L192" s="23" t="n"/>
      <c r="N192">
        <f>IF(AND(A192&lt;&gt;"",K192&lt;&gt;"",K192&lt;=TODAY(),G192&lt;&gt;"Closed"),K192+ROW()/100000,"")</f>
        <v/>
      </c>
    </row>
    <row r="193">
      <c r="A193" s="20" t="n"/>
      <c r="B193" s="20" t="n"/>
      <c r="C193" s="20" t="n"/>
      <c r="D193" s="20" t="n"/>
      <c r="E193" s="20" t="n"/>
      <c r="F193" s="21" t="n"/>
      <c r="G193" s="20" t="n"/>
      <c r="H193" s="20" t="n"/>
      <c r="I193" s="22" t="n"/>
      <c r="J193" s="21" t="n"/>
      <c r="K193" s="22" t="n"/>
      <c r="L193" s="23" t="n"/>
      <c r="N193">
        <f>IF(AND(A193&lt;&gt;"",K193&lt;&gt;"",K193&lt;=TODAY(),G193&lt;&gt;"Closed"),K193+ROW()/100000,"")</f>
        <v/>
      </c>
    </row>
    <row r="194">
      <c r="A194" s="20" t="n"/>
      <c r="B194" s="20" t="n"/>
      <c r="C194" s="20" t="n"/>
      <c r="D194" s="20" t="n"/>
      <c r="E194" s="20" t="n"/>
      <c r="F194" s="21" t="n"/>
      <c r="G194" s="20" t="n"/>
      <c r="H194" s="20" t="n"/>
      <c r="I194" s="22" t="n"/>
      <c r="J194" s="21" t="n"/>
      <c r="K194" s="22" t="n"/>
      <c r="L194" s="23" t="n"/>
      <c r="N194">
        <f>IF(AND(A194&lt;&gt;"",K194&lt;&gt;"",K194&lt;=TODAY(),G194&lt;&gt;"Closed"),K194+ROW()/100000,"")</f>
        <v/>
      </c>
    </row>
    <row r="195">
      <c r="A195" s="20" t="n"/>
      <c r="B195" s="20" t="n"/>
      <c r="C195" s="20" t="n"/>
      <c r="D195" s="20" t="n"/>
      <c r="E195" s="20" t="n"/>
      <c r="F195" s="21" t="n"/>
      <c r="G195" s="20" t="n"/>
      <c r="H195" s="20" t="n"/>
      <c r="I195" s="22" t="n"/>
      <c r="J195" s="21" t="n"/>
      <c r="K195" s="22" t="n"/>
      <c r="L195" s="23" t="n"/>
      <c r="N195">
        <f>IF(AND(A195&lt;&gt;"",K195&lt;&gt;"",K195&lt;=TODAY(),G195&lt;&gt;"Closed"),K195+ROW()/100000,"")</f>
        <v/>
      </c>
    </row>
    <row r="196">
      <c r="A196" s="20" t="n"/>
      <c r="B196" s="20" t="n"/>
      <c r="C196" s="20" t="n"/>
      <c r="D196" s="20" t="n"/>
      <c r="E196" s="20" t="n"/>
      <c r="F196" s="21" t="n"/>
      <c r="G196" s="20" t="n"/>
      <c r="H196" s="20" t="n"/>
      <c r="I196" s="22" t="n"/>
      <c r="J196" s="21" t="n"/>
      <c r="K196" s="22" t="n"/>
      <c r="L196" s="23" t="n"/>
      <c r="N196">
        <f>IF(AND(A196&lt;&gt;"",K196&lt;&gt;"",K196&lt;=TODAY(),G196&lt;&gt;"Closed"),K196+ROW()/100000,"")</f>
        <v/>
      </c>
    </row>
    <row r="197">
      <c r="A197" s="20" t="n"/>
      <c r="B197" s="20" t="n"/>
      <c r="C197" s="20" t="n"/>
      <c r="D197" s="20" t="n"/>
      <c r="E197" s="20" t="n"/>
      <c r="F197" s="21" t="n"/>
      <c r="G197" s="20" t="n"/>
      <c r="H197" s="20" t="n"/>
      <c r="I197" s="22" t="n"/>
      <c r="J197" s="21" t="n"/>
      <c r="K197" s="22" t="n"/>
      <c r="L197" s="23" t="n"/>
      <c r="N197">
        <f>IF(AND(A197&lt;&gt;"",K197&lt;&gt;"",K197&lt;=TODAY(),G197&lt;&gt;"Closed"),K197+ROW()/100000,"")</f>
        <v/>
      </c>
    </row>
    <row r="198">
      <c r="A198" s="20" t="n"/>
      <c r="B198" s="20" t="n"/>
      <c r="C198" s="20" t="n"/>
      <c r="D198" s="20" t="n"/>
      <c r="E198" s="20" t="n"/>
      <c r="F198" s="21" t="n"/>
      <c r="G198" s="20" t="n"/>
      <c r="H198" s="20" t="n"/>
      <c r="I198" s="22" t="n"/>
      <c r="J198" s="21" t="n"/>
      <c r="K198" s="22" t="n"/>
      <c r="L198" s="23" t="n"/>
      <c r="N198">
        <f>IF(AND(A198&lt;&gt;"",K198&lt;&gt;"",K198&lt;=TODAY(),G198&lt;&gt;"Closed"),K198+ROW()/100000,"")</f>
        <v/>
      </c>
    </row>
    <row r="199">
      <c r="A199" s="20" t="n"/>
      <c r="B199" s="20" t="n"/>
      <c r="C199" s="20" t="n"/>
      <c r="D199" s="20" t="n"/>
      <c r="E199" s="20" t="n"/>
      <c r="F199" s="21" t="n"/>
      <c r="G199" s="20" t="n"/>
      <c r="H199" s="20" t="n"/>
      <c r="I199" s="22" t="n"/>
      <c r="J199" s="21" t="n"/>
      <c r="K199" s="22" t="n"/>
      <c r="L199" s="23" t="n"/>
      <c r="N199">
        <f>IF(AND(A199&lt;&gt;"",K199&lt;&gt;"",K199&lt;=TODAY(),G199&lt;&gt;"Closed"),K199+ROW()/100000,"")</f>
        <v/>
      </c>
    </row>
    <row r="200">
      <c r="A200" s="20" t="n"/>
      <c r="B200" s="20" t="n"/>
      <c r="C200" s="20" t="n"/>
      <c r="D200" s="20" t="n"/>
      <c r="E200" s="20" t="n"/>
      <c r="F200" s="21" t="n"/>
      <c r="G200" s="20" t="n"/>
      <c r="H200" s="20" t="n"/>
      <c r="I200" s="22" t="n"/>
      <c r="J200" s="21" t="n"/>
      <c r="K200" s="22" t="n"/>
      <c r="L200" s="23" t="n"/>
      <c r="N200">
        <f>IF(AND(A200&lt;&gt;"",K200&lt;&gt;"",K200&lt;=TODAY(),G200&lt;&gt;"Closed"),K200+ROW()/100000,"")</f>
        <v/>
      </c>
    </row>
    <row r="201">
      <c r="A201" s="20" t="n"/>
      <c r="B201" s="20" t="n"/>
      <c r="C201" s="20" t="n"/>
      <c r="D201" s="20" t="n"/>
      <c r="E201" s="20" t="n"/>
      <c r="F201" s="21" t="n"/>
      <c r="G201" s="20" t="n"/>
      <c r="H201" s="20" t="n"/>
      <c r="I201" s="22" t="n"/>
      <c r="J201" s="21" t="n"/>
      <c r="K201" s="22" t="n"/>
      <c r="L201" s="23" t="n"/>
      <c r="N201">
        <f>IF(AND(A201&lt;&gt;"",K201&lt;&gt;"",K201&lt;=TODAY(),G201&lt;&gt;"Closed"),K201+ROW()/100000,"")</f>
        <v/>
      </c>
    </row>
    <row r="202">
      <c r="A202" s="20" t="n"/>
      <c r="B202" s="20" t="n"/>
      <c r="C202" s="20" t="n"/>
      <c r="D202" s="20" t="n"/>
      <c r="E202" s="20" t="n"/>
      <c r="F202" s="21" t="n"/>
      <c r="G202" s="20" t="n"/>
      <c r="H202" s="20" t="n"/>
      <c r="I202" s="22" t="n"/>
      <c r="J202" s="21" t="n"/>
      <c r="K202" s="22" t="n"/>
      <c r="L202" s="23" t="n"/>
      <c r="N202">
        <f>IF(AND(A202&lt;&gt;"",K202&lt;&gt;"",K202&lt;=TODAY(),G202&lt;&gt;"Closed"),K202+ROW()/100000,"")</f>
        <v/>
      </c>
    </row>
    <row r="203">
      <c r="A203" s="20" t="n"/>
      <c r="B203" s="20" t="n"/>
      <c r="C203" s="20" t="n"/>
      <c r="D203" s="20" t="n"/>
      <c r="E203" s="20" t="n"/>
      <c r="F203" s="21" t="n"/>
      <c r="G203" s="20" t="n"/>
      <c r="H203" s="20" t="n"/>
      <c r="I203" s="22" t="n"/>
      <c r="J203" s="21" t="n"/>
      <c r="K203" s="22" t="n"/>
      <c r="L203" s="23" t="n"/>
      <c r="N203">
        <f>IF(AND(A203&lt;&gt;"",K203&lt;&gt;"",K203&lt;=TODAY(),G203&lt;&gt;"Closed"),K203+ROW()/100000,"")</f>
        <v/>
      </c>
    </row>
    <row r="204">
      <c r="A204" s="20" t="n"/>
      <c r="B204" s="20" t="n"/>
      <c r="C204" s="20" t="n"/>
      <c r="D204" s="20" t="n"/>
      <c r="E204" s="20" t="n"/>
      <c r="F204" s="21" t="n"/>
      <c r="G204" s="20" t="n"/>
      <c r="H204" s="20" t="n"/>
      <c r="I204" s="22" t="n"/>
      <c r="J204" s="21" t="n"/>
      <c r="K204" s="22" t="n"/>
      <c r="L204" s="23" t="n"/>
      <c r="N204">
        <f>IF(AND(A204&lt;&gt;"",K204&lt;&gt;"",K204&lt;=TODAY(),G204&lt;&gt;"Closed"),K204+ROW()/100000,"")</f>
        <v/>
      </c>
    </row>
    <row r="205">
      <c r="A205" s="20" t="n"/>
      <c r="B205" s="20" t="n"/>
      <c r="C205" s="20" t="n"/>
      <c r="D205" s="20" t="n"/>
      <c r="E205" s="20" t="n"/>
      <c r="F205" s="21" t="n"/>
      <c r="G205" s="20" t="n"/>
      <c r="H205" s="20" t="n"/>
      <c r="I205" s="22" t="n"/>
      <c r="J205" s="21" t="n"/>
      <c r="K205" s="22" t="n"/>
      <c r="L205" s="23" t="n"/>
      <c r="N205">
        <f>IF(AND(A205&lt;&gt;"",K205&lt;&gt;"",K205&lt;=TODAY(),G205&lt;&gt;"Closed"),K205+ROW()/100000,"")</f>
        <v/>
      </c>
    </row>
    <row r="206">
      <c r="A206" s="20" t="n"/>
      <c r="B206" s="20" t="n"/>
      <c r="C206" s="20" t="n"/>
      <c r="D206" s="20" t="n"/>
      <c r="E206" s="20" t="n"/>
      <c r="F206" s="21" t="n"/>
      <c r="G206" s="20" t="n"/>
      <c r="H206" s="20" t="n"/>
      <c r="I206" s="22" t="n"/>
      <c r="J206" s="21" t="n"/>
      <c r="K206" s="22" t="n"/>
      <c r="L206" s="23" t="n"/>
      <c r="N206">
        <f>IF(AND(A206&lt;&gt;"",K206&lt;&gt;"",K206&lt;=TODAY(),G206&lt;&gt;"Closed"),K206+ROW()/100000,"")</f>
        <v/>
      </c>
    </row>
    <row r="207">
      <c r="A207" s="20" t="n"/>
      <c r="B207" s="20" t="n"/>
      <c r="C207" s="20" t="n"/>
      <c r="D207" s="20" t="n"/>
      <c r="E207" s="20" t="n"/>
      <c r="F207" s="21" t="n"/>
      <c r="G207" s="20" t="n"/>
      <c r="H207" s="20" t="n"/>
      <c r="I207" s="22" t="n"/>
      <c r="J207" s="21" t="n"/>
      <c r="K207" s="22" t="n"/>
      <c r="L207" s="23" t="n"/>
      <c r="N207">
        <f>IF(AND(A207&lt;&gt;"",K207&lt;&gt;"",K207&lt;=TODAY(),G207&lt;&gt;"Closed"),K207+ROW()/100000,"")</f>
        <v/>
      </c>
    </row>
    <row r="208">
      <c r="A208" s="20" t="n"/>
      <c r="B208" s="20" t="n"/>
      <c r="C208" s="20" t="n"/>
      <c r="D208" s="20" t="n"/>
      <c r="E208" s="20" t="n"/>
      <c r="F208" s="21" t="n"/>
      <c r="G208" s="20" t="n"/>
      <c r="H208" s="20" t="n"/>
      <c r="I208" s="22" t="n"/>
      <c r="J208" s="21" t="n"/>
      <c r="K208" s="22" t="n"/>
      <c r="L208" s="23" t="n"/>
      <c r="N208">
        <f>IF(AND(A208&lt;&gt;"",K208&lt;&gt;"",K208&lt;=TODAY(),G208&lt;&gt;"Closed"),K208+ROW()/100000,"")</f>
        <v/>
      </c>
    </row>
    <row r="209">
      <c r="A209" s="20" t="n"/>
      <c r="B209" s="20" t="n"/>
      <c r="C209" s="20" t="n"/>
      <c r="D209" s="20" t="n"/>
      <c r="E209" s="20" t="n"/>
      <c r="F209" s="21" t="n"/>
      <c r="G209" s="20" t="n"/>
      <c r="H209" s="20" t="n"/>
      <c r="I209" s="22" t="n"/>
      <c r="J209" s="21" t="n"/>
      <c r="K209" s="22" t="n"/>
      <c r="L209" s="23" t="n"/>
      <c r="N209">
        <f>IF(AND(A209&lt;&gt;"",K209&lt;&gt;"",K209&lt;=TODAY(),G209&lt;&gt;"Closed"),K209+ROW()/100000,"")</f>
        <v/>
      </c>
    </row>
    <row r="210">
      <c r="A210" s="20" t="n"/>
      <c r="B210" s="20" t="n"/>
      <c r="C210" s="20" t="n"/>
      <c r="D210" s="20" t="n"/>
      <c r="E210" s="20" t="n"/>
      <c r="F210" s="21" t="n"/>
      <c r="G210" s="20" t="n"/>
      <c r="H210" s="20" t="n"/>
      <c r="I210" s="22" t="n"/>
      <c r="J210" s="21" t="n"/>
      <c r="K210" s="22" t="n"/>
      <c r="L210" s="23" t="n"/>
      <c r="N210">
        <f>IF(AND(A210&lt;&gt;"",K210&lt;&gt;"",K210&lt;=TODAY(),G210&lt;&gt;"Closed"),K210+ROW()/100000,"")</f>
        <v/>
      </c>
    </row>
    <row r="211">
      <c r="A211" s="20" t="n"/>
      <c r="B211" s="20" t="n"/>
      <c r="C211" s="20" t="n"/>
      <c r="D211" s="20" t="n"/>
      <c r="E211" s="20" t="n"/>
      <c r="F211" s="21" t="n"/>
      <c r="G211" s="20" t="n"/>
      <c r="H211" s="20" t="n"/>
      <c r="I211" s="22" t="n"/>
      <c r="J211" s="21" t="n"/>
      <c r="K211" s="22" t="n"/>
      <c r="L211" s="23" t="n"/>
      <c r="N211">
        <f>IF(AND(A211&lt;&gt;"",K211&lt;&gt;"",K211&lt;=TODAY(),G211&lt;&gt;"Closed"),K211+ROW()/100000,"")</f>
        <v/>
      </c>
    </row>
    <row r="212">
      <c r="A212" s="20" t="n"/>
      <c r="B212" s="20" t="n"/>
      <c r="C212" s="20" t="n"/>
      <c r="D212" s="20" t="n"/>
      <c r="E212" s="20" t="n"/>
      <c r="F212" s="21" t="n"/>
      <c r="G212" s="20" t="n"/>
      <c r="H212" s="20" t="n"/>
      <c r="I212" s="22" t="n"/>
      <c r="J212" s="21" t="n"/>
      <c r="K212" s="22" t="n"/>
      <c r="L212" s="23" t="n"/>
      <c r="N212">
        <f>IF(AND(A212&lt;&gt;"",K212&lt;&gt;"",K212&lt;=TODAY(),G212&lt;&gt;"Closed"),K212+ROW()/100000,"")</f>
        <v/>
      </c>
    </row>
    <row r="213">
      <c r="A213" s="20" t="n"/>
      <c r="B213" s="20" t="n"/>
      <c r="C213" s="20" t="n"/>
      <c r="D213" s="20" t="n"/>
      <c r="E213" s="20" t="n"/>
      <c r="F213" s="21" t="n"/>
      <c r="G213" s="20" t="n"/>
      <c r="H213" s="20" t="n"/>
      <c r="I213" s="22" t="n"/>
      <c r="J213" s="21" t="n"/>
      <c r="K213" s="22" t="n"/>
      <c r="L213" s="23" t="n"/>
      <c r="N213">
        <f>IF(AND(A213&lt;&gt;"",K213&lt;&gt;"",K213&lt;=TODAY(),G213&lt;&gt;"Closed"),K213+ROW()/100000,"")</f>
        <v/>
      </c>
    </row>
    <row r="214">
      <c r="A214" s="20" t="n"/>
      <c r="B214" s="20" t="n"/>
      <c r="C214" s="20" t="n"/>
      <c r="D214" s="20" t="n"/>
      <c r="E214" s="20" t="n"/>
      <c r="F214" s="21" t="n"/>
      <c r="G214" s="20" t="n"/>
      <c r="H214" s="20" t="n"/>
      <c r="I214" s="22" t="n"/>
      <c r="J214" s="21" t="n"/>
      <c r="K214" s="22" t="n"/>
      <c r="L214" s="23" t="n"/>
      <c r="N214">
        <f>IF(AND(A214&lt;&gt;"",K214&lt;&gt;"",K214&lt;=TODAY(),G214&lt;&gt;"Closed"),K214+ROW()/100000,"")</f>
        <v/>
      </c>
    </row>
    <row r="215">
      <c r="A215" s="20" t="n"/>
      <c r="B215" s="20" t="n"/>
      <c r="C215" s="20" t="n"/>
      <c r="D215" s="20" t="n"/>
      <c r="E215" s="20" t="n"/>
      <c r="F215" s="21" t="n"/>
      <c r="G215" s="20" t="n"/>
      <c r="H215" s="20" t="n"/>
      <c r="I215" s="22" t="n"/>
      <c r="J215" s="21" t="n"/>
      <c r="K215" s="22" t="n"/>
      <c r="L215" s="23" t="n"/>
      <c r="N215">
        <f>IF(AND(A215&lt;&gt;"",K215&lt;&gt;"",K215&lt;=TODAY(),G215&lt;&gt;"Closed"),K215+ROW()/100000,"")</f>
        <v/>
      </c>
    </row>
    <row r="216">
      <c r="A216" s="20" t="n"/>
      <c r="B216" s="20" t="n"/>
      <c r="C216" s="20" t="n"/>
      <c r="D216" s="20" t="n"/>
      <c r="E216" s="20" t="n"/>
      <c r="F216" s="21" t="n"/>
      <c r="G216" s="20" t="n"/>
      <c r="H216" s="20" t="n"/>
      <c r="I216" s="22" t="n"/>
      <c r="J216" s="21" t="n"/>
      <c r="K216" s="22" t="n"/>
      <c r="L216" s="23" t="n"/>
      <c r="N216">
        <f>IF(AND(A216&lt;&gt;"",K216&lt;&gt;"",K216&lt;=TODAY(),G216&lt;&gt;"Closed"),K216+ROW()/100000,"")</f>
        <v/>
      </c>
    </row>
    <row r="217">
      <c r="A217" s="20" t="n"/>
      <c r="B217" s="20" t="n"/>
      <c r="C217" s="20" t="n"/>
      <c r="D217" s="20" t="n"/>
      <c r="E217" s="20" t="n"/>
      <c r="F217" s="21" t="n"/>
      <c r="G217" s="20" t="n"/>
      <c r="H217" s="20" t="n"/>
      <c r="I217" s="22" t="n"/>
      <c r="J217" s="21" t="n"/>
      <c r="K217" s="22" t="n"/>
      <c r="L217" s="23" t="n"/>
      <c r="N217">
        <f>IF(AND(A217&lt;&gt;"",K217&lt;&gt;"",K217&lt;=TODAY(),G217&lt;&gt;"Closed"),K217+ROW()/100000,"")</f>
        <v/>
      </c>
    </row>
    <row r="218">
      <c r="A218" s="20" t="n"/>
      <c r="B218" s="20" t="n"/>
      <c r="C218" s="20" t="n"/>
      <c r="D218" s="20" t="n"/>
      <c r="E218" s="20" t="n"/>
      <c r="F218" s="21" t="n"/>
      <c r="G218" s="20" t="n"/>
      <c r="H218" s="20" t="n"/>
      <c r="I218" s="22" t="n"/>
      <c r="J218" s="21" t="n"/>
      <c r="K218" s="22" t="n"/>
      <c r="L218" s="23" t="n"/>
      <c r="N218">
        <f>IF(AND(A218&lt;&gt;"",K218&lt;&gt;"",K218&lt;=TODAY(),G218&lt;&gt;"Closed"),K218+ROW()/100000,"")</f>
        <v/>
      </c>
    </row>
    <row r="219">
      <c r="A219" s="20" t="n"/>
      <c r="B219" s="20" t="n"/>
      <c r="C219" s="20" t="n"/>
      <c r="D219" s="20" t="n"/>
      <c r="E219" s="20" t="n"/>
      <c r="F219" s="21" t="n"/>
      <c r="G219" s="20" t="n"/>
      <c r="H219" s="20" t="n"/>
      <c r="I219" s="22" t="n"/>
      <c r="J219" s="21" t="n"/>
      <c r="K219" s="22" t="n"/>
      <c r="L219" s="23" t="n"/>
      <c r="N219">
        <f>IF(AND(A219&lt;&gt;"",K219&lt;&gt;"",K219&lt;=TODAY(),G219&lt;&gt;"Closed"),K219+ROW()/100000,"")</f>
        <v/>
      </c>
    </row>
    <row r="220">
      <c r="A220" s="20" t="n"/>
      <c r="B220" s="20" t="n"/>
      <c r="C220" s="20" t="n"/>
      <c r="D220" s="20" t="n"/>
      <c r="E220" s="20" t="n"/>
      <c r="F220" s="21" t="n"/>
      <c r="G220" s="20" t="n"/>
      <c r="H220" s="20" t="n"/>
      <c r="I220" s="22" t="n"/>
      <c r="J220" s="21" t="n"/>
      <c r="K220" s="22" t="n"/>
      <c r="L220" s="23" t="n"/>
      <c r="N220">
        <f>IF(AND(A220&lt;&gt;"",K220&lt;&gt;"",K220&lt;=TODAY(),G220&lt;&gt;"Closed"),K220+ROW()/100000,"")</f>
        <v/>
      </c>
    </row>
    <row r="221">
      <c r="A221" s="20" t="n"/>
      <c r="B221" s="20" t="n"/>
      <c r="C221" s="20" t="n"/>
      <c r="D221" s="20" t="n"/>
      <c r="E221" s="20" t="n"/>
      <c r="F221" s="21" t="n"/>
      <c r="G221" s="20" t="n"/>
      <c r="H221" s="20" t="n"/>
      <c r="I221" s="22" t="n"/>
      <c r="J221" s="21" t="n"/>
      <c r="K221" s="22" t="n"/>
      <c r="L221" s="23" t="n"/>
      <c r="N221">
        <f>IF(AND(A221&lt;&gt;"",K221&lt;&gt;"",K221&lt;=TODAY(),G221&lt;&gt;"Closed"),K221+ROW()/100000,"")</f>
        <v/>
      </c>
    </row>
    <row r="222">
      <c r="A222" s="20" t="n"/>
      <c r="B222" s="20" t="n"/>
      <c r="C222" s="20" t="n"/>
      <c r="D222" s="20" t="n"/>
      <c r="E222" s="20" t="n"/>
      <c r="F222" s="21" t="n"/>
      <c r="G222" s="20" t="n"/>
      <c r="H222" s="20" t="n"/>
      <c r="I222" s="22" t="n"/>
      <c r="J222" s="21" t="n"/>
      <c r="K222" s="22" t="n"/>
      <c r="L222" s="23" t="n"/>
      <c r="N222">
        <f>IF(AND(A222&lt;&gt;"",K222&lt;&gt;"",K222&lt;=TODAY(),G222&lt;&gt;"Closed"),K222+ROW()/100000,"")</f>
        <v/>
      </c>
    </row>
    <row r="223">
      <c r="A223" s="20" t="n"/>
      <c r="B223" s="20" t="n"/>
      <c r="C223" s="20" t="n"/>
      <c r="D223" s="20" t="n"/>
      <c r="E223" s="20" t="n"/>
      <c r="F223" s="21" t="n"/>
      <c r="G223" s="20" t="n"/>
      <c r="H223" s="20" t="n"/>
      <c r="I223" s="22" t="n"/>
      <c r="J223" s="21" t="n"/>
      <c r="K223" s="22" t="n"/>
      <c r="L223" s="23" t="n"/>
      <c r="N223">
        <f>IF(AND(A223&lt;&gt;"",K223&lt;&gt;"",K223&lt;=TODAY(),G223&lt;&gt;"Closed"),K223+ROW()/100000,"")</f>
        <v/>
      </c>
    </row>
    <row r="224">
      <c r="A224" s="20" t="n"/>
      <c r="B224" s="20" t="n"/>
      <c r="C224" s="20" t="n"/>
      <c r="D224" s="20" t="n"/>
      <c r="E224" s="20" t="n"/>
      <c r="F224" s="21" t="n"/>
      <c r="G224" s="20" t="n"/>
      <c r="H224" s="20" t="n"/>
      <c r="I224" s="22" t="n"/>
      <c r="J224" s="21" t="n"/>
      <c r="K224" s="22" t="n"/>
      <c r="L224" s="23" t="n"/>
      <c r="N224">
        <f>IF(AND(A224&lt;&gt;"",K224&lt;&gt;"",K224&lt;=TODAY(),G224&lt;&gt;"Closed"),K224+ROW()/100000,"")</f>
        <v/>
      </c>
    </row>
    <row r="225">
      <c r="A225" s="20" t="n"/>
      <c r="B225" s="20" t="n"/>
      <c r="C225" s="20" t="n"/>
      <c r="D225" s="20" t="n"/>
      <c r="E225" s="20" t="n"/>
      <c r="F225" s="21" t="n"/>
      <c r="G225" s="20" t="n"/>
      <c r="H225" s="20" t="n"/>
      <c r="I225" s="22" t="n"/>
      <c r="J225" s="21" t="n"/>
      <c r="K225" s="22" t="n"/>
      <c r="L225" s="23" t="n"/>
      <c r="N225">
        <f>IF(AND(A225&lt;&gt;"",K225&lt;&gt;"",K225&lt;=TODAY(),G225&lt;&gt;"Closed"),K225+ROW()/100000,"")</f>
        <v/>
      </c>
    </row>
    <row r="226">
      <c r="A226" s="20" t="n"/>
      <c r="B226" s="20" t="n"/>
      <c r="C226" s="20" t="n"/>
      <c r="D226" s="20" t="n"/>
      <c r="E226" s="20" t="n"/>
      <c r="F226" s="21" t="n"/>
      <c r="G226" s="20" t="n"/>
      <c r="H226" s="20" t="n"/>
      <c r="I226" s="22" t="n"/>
      <c r="J226" s="21" t="n"/>
      <c r="K226" s="22" t="n"/>
      <c r="L226" s="23" t="n"/>
      <c r="N226">
        <f>IF(AND(A226&lt;&gt;"",K226&lt;&gt;"",K226&lt;=TODAY(),G226&lt;&gt;"Closed"),K226+ROW()/100000,"")</f>
        <v/>
      </c>
    </row>
    <row r="227">
      <c r="A227" s="20" t="n"/>
      <c r="B227" s="20" t="n"/>
      <c r="C227" s="20" t="n"/>
      <c r="D227" s="20" t="n"/>
      <c r="E227" s="20" t="n"/>
      <c r="F227" s="21" t="n"/>
      <c r="G227" s="20" t="n"/>
      <c r="H227" s="20" t="n"/>
      <c r="I227" s="22" t="n"/>
      <c r="J227" s="21" t="n"/>
      <c r="K227" s="22" t="n"/>
      <c r="L227" s="23" t="n"/>
      <c r="N227">
        <f>IF(AND(A227&lt;&gt;"",K227&lt;&gt;"",K227&lt;=TODAY(),G227&lt;&gt;"Closed"),K227+ROW()/100000,"")</f>
        <v/>
      </c>
    </row>
    <row r="228">
      <c r="A228" s="20" t="n"/>
      <c r="B228" s="20" t="n"/>
      <c r="C228" s="20" t="n"/>
      <c r="D228" s="20" t="n"/>
      <c r="E228" s="20" t="n"/>
      <c r="F228" s="21" t="n"/>
      <c r="G228" s="20" t="n"/>
      <c r="H228" s="20" t="n"/>
      <c r="I228" s="22" t="n"/>
      <c r="J228" s="21" t="n"/>
      <c r="K228" s="22" t="n"/>
      <c r="L228" s="23" t="n"/>
      <c r="N228">
        <f>IF(AND(A228&lt;&gt;"",K228&lt;&gt;"",K228&lt;=TODAY(),G228&lt;&gt;"Closed"),K228+ROW()/100000,"")</f>
        <v/>
      </c>
    </row>
    <row r="229">
      <c r="A229" s="20" t="n"/>
      <c r="B229" s="20" t="n"/>
      <c r="C229" s="20" t="n"/>
      <c r="D229" s="20" t="n"/>
      <c r="E229" s="20" t="n"/>
      <c r="F229" s="21" t="n"/>
      <c r="G229" s="20" t="n"/>
      <c r="H229" s="20" t="n"/>
      <c r="I229" s="22" t="n"/>
      <c r="J229" s="21" t="n"/>
      <c r="K229" s="22" t="n"/>
      <c r="L229" s="23" t="n"/>
      <c r="N229">
        <f>IF(AND(A229&lt;&gt;"",K229&lt;&gt;"",K229&lt;=TODAY(),G229&lt;&gt;"Closed"),K229+ROW()/100000,"")</f>
        <v/>
      </c>
    </row>
    <row r="230">
      <c r="A230" s="20" t="n"/>
      <c r="B230" s="20" t="n"/>
      <c r="C230" s="20" t="n"/>
      <c r="D230" s="20" t="n"/>
      <c r="E230" s="20" t="n"/>
      <c r="F230" s="21" t="n"/>
      <c r="G230" s="20" t="n"/>
      <c r="H230" s="20" t="n"/>
      <c r="I230" s="22" t="n"/>
      <c r="J230" s="21" t="n"/>
      <c r="K230" s="22" t="n"/>
      <c r="L230" s="23" t="n"/>
      <c r="N230">
        <f>IF(AND(A230&lt;&gt;"",K230&lt;&gt;"",K230&lt;=TODAY(),G230&lt;&gt;"Closed"),K230+ROW()/100000,"")</f>
        <v/>
      </c>
    </row>
    <row r="231">
      <c r="A231" s="20" t="n"/>
      <c r="B231" s="20" t="n"/>
      <c r="C231" s="20" t="n"/>
      <c r="D231" s="20" t="n"/>
      <c r="E231" s="20" t="n"/>
      <c r="F231" s="21" t="n"/>
      <c r="G231" s="20" t="n"/>
      <c r="H231" s="20" t="n"/>
      <c r="I231" s="22" t="n"/>
      <c r="J231" s="21" t="n"/>
      <c r="K231" s="22" t="n"/>
      <c r="L231" s="23" t="n"/>
      <c r="N231">
        <f>IF(AND(A231&lt;&gt;"",K231&lt;&gt;"",K231&lt;=TODAY(),G231&lt;&gt;"Closed"),K231+ROW()/100000,"")</f>
        <v/>
      </c>
    </row>
    <row r="232">
      <c r="A232" s="20" t="n"/>
      <c r="B232" s="20" t="n"/>
      <c r="C232" s="20" t="n"/>
      <c r="D232" s="20" t="n"/>
      <c r="E232" s="20" t="n"/>
      <c r="F232" s="21" t="n"/>
      <c r="G232" s="20" t="n"/>
      <c r="H232" s="20" t="n"/>
      <c r="I232" s="22" t="n"/>
      <c r="J232" s="21" t="n"/>
      <c r="K232" s="22" t="n"/>
      <c r="L232" s="23" t="n"/>
      <c r="N232">
        <f>IF(AND(A232&lt;&gt;"",K232&lt;&gt;"",K232&lt;=TODAY(),G232&lt;&gt;"Closed"),K232+ROW()/100000,"")</f>
        <v/>
      </c>
    </row>
    <row r="233">
      <c r="A233" s="20" t="n"/>
      <c r="B233" s="20" t="n"/>
      <c r="C233" s="20" t="n"/>
      <c r="D233" s="20" t="n"/>
      <c r="E233" s="20" t="n"/>
      <c r="F233" s="21" t="n"/>
      <c r="G233" s="20" t="n"/>
      <c r="H233" s="20" t="n"/>
      <c r="I233" s="22" t="n"/>
      <c r="J233" s="21" t="n"/>
      <c r="K233" s="22" t="n"/>
      <c r="L233" s="23" t="n"/>
      <c r="N233">
        <f>IF(AND(A233&lt;&gt;"",K233&lt;&gt;"",K233&lt;=TODAY(),G233&lt;&gt;"Closed"),K233+ROW()/100000,"")</f>
        <v/>
      </c>
    </row>
    <row r="234">
      <c r="A234" s="20" t="n"/>
      <c r="B234" s="20" t="n"/>
      <c r="C234" s="20" t="n"/>
      <c r="D234" s="20" t="n"/>
      <c r="E234" s="20" t="n"/>
      <c r="F234" s="21" t="n"/>
      <c r="G234" s="20" t="n"/>
      <c r="H234" s="20" t="n"/>
      <c r="I234" s="22" t="n"/>
      <c r="J234" s="21" t="n"/>
      <c r="K234" s="22" t="n"/>
      <c r="L234" s="23" t="n"/>
      <c r="N234">
        <f>IF(AND(A234&lt;&gt;"",K234&lt;&gt;"",K234&lt;=TODAY(),G234&lt;&gt;"Closed"),K234+ROW()/100000,"")</f>
        <v/>
      </c>
    </row>
    <row r="235">
      <c r="A235" s="20" t="n"/>
      <c r="B235" s="20" t="n"/>
      <c r="C235" s="20" t="n"/>
      <c r="D235" s="20" t="n"/>
      <c r="E235" s="20" t="n"/>
      <c r="F235" s="21" t="n"/>
      <c r="G235" s="20" t="n"/>
      <c r="H235" s="20" t="n"/>
      <c r="I235" s="22" t="n"/>
      <c r="J235" s="21" t="n"/>
      <c r="K235" s="22" t="n"/>
      <c r="L235" s="23" t="n"/>
      <c r="N235">
        <f>IF(AND(A235&lt;&gt;"",K235&lt;&gt;"",K235&lt;=TODAY(),G235&lt;&gt;"Closed"),K235+ROW()/100000,"")</f>
        <v/>
      </c>
    </row>
    <row r="236">
      <c r="A236" s="20" t="n"/>
      <c r="B236" s="20" t="n"/>
      <c r="C236" s="20" t="n"/>
      <c r="D236" s="20" t="n"/>
      <c r="E236" s="20" t="n"/>
      <c r="F236" s="21" t="n"/>
      <c r="G236" s="20" t="n"/>
      <c r="H236" s="20" t="n"/>
      <c r="I236" s="22" t="n"/>
      <c r="J236" s="21" t="n"/>
      <c r="K236" s="22" t="n"/>
      <c r="L236" s="23" t="n"/>
      <c r="N236">
        <f>IF(AND(A236&lt;&gt;"",K236&lt;&gt;"",K236&lt;=TODAY(),G236&lt;&gt;"Closed"),K236+ROW()/100000,"")</f>
        <v/>
      </c>
    </row>
    <row r="237">
      <c r="A237" s="20" t="n"/>
      <c r="B237" s="20" t="n"/>
      <c r="C237" s="20" t="n"/>
      <c r="D237" s="20" t="n"/>
      <c r="E237" s="20" t="n"/>
      <c r="F237" s="21" t="n"/>
      <c r="G237" s="20" t="n"/>
      <c r="H237" s="20" t="n"/>
      <c r="I237" s="22" t="n"/>
      <c r="J237" s="21" t="n"/>
      <c r="K237" s="22" t="n"/>
      <c r="L237" s="23" t="n"/>
      <c r="N237">
        <f>IF(AND(A237&lt;&gt;"",K237&lt;&gt;"",K237&lt;=TODAY(),G237&lt;&gt;"Closed"),K237+ROW()/100000,"")</f>
        <v/>
      </c>
    </row>
    <row r="238">
      <c r="A238" s="20" t="n"/>
      <c r="B238" s="20" t="n"/>
      <c r="C238" s="20" t="n"/>
      <c r="D238" s="20" t="n"/>
      <c r="E238" s="20" t="n"/>
      <c r="F238" s="21" t="n"/>
      <c r="G238" s="20" t="n"/>
      <c r="H238" s="20" t="n"/>
      <c r="I238" s="22" t="n"/>
      <c r="J238" s="21" t="n"/>
      <c r="K238" s="22" t="n"/>
      <c r="L238" s="23" t="n"/>
      <c r="N238">
        <f>IF(AND(A238&lt;&gt;"",K238&lt;&gt;"",K238&lt;=TODAY(),G238&lt;&gt;"Closed"),K238+ROW()/100000,"")</f>
        <v/>
      </c>
    </row>
    <row r="239">
      <c r="A239" s="20" t="n"/>
      <c r="B239" s="20" t="n"/>
      <c r="C239" s="20" t="n"/>
      <c r="D239" s="20" t="n"/>
      <c r="E239" s="20" t="n"/>
      <c r="F239" s="21" t="n"/>
      <c r="G239" s="20" t="n"/>
      <c r="H239" s="20" t="n"/>
      <c r="I239" s="22" t="n"/>
      <c r="J239" s="21" t="n"/>
      <c r="K239" s="22" t="n"/>
      <c r="L239" s="23" t="n"/>
      <c r="N239">
        <f>IF(AND(A239&lt;&gt;"",K239&lt;&gt;"",K239&lt;=TODAY(),G239&lt;&gt;"Closed"),K239+ROW()/100000,"")</f>
        <v/>
      </c>
    </row>
    <row r="240">
      <c r="A240" s="20" t="n"/>
      <c r="B240" s="20" t="n"/>
      <c r="C240" s="20" t="n"/>
      <c r="D240" s="20" t="n"/>
      <c r="E240" s="20" t="n"/>
      <c r="F240" s="21" t="n"/>
      <c r="G240" s="20" t="n"/>
      <c r="H240" s="20" t="n"/>
      <c r="I240" s="22" t="n"/>
      <c r="J240" s="21" t="n"/>
      <c r="K240" s="22" t="n"/>
      <c r="L240" s="23" t="n"/>
      <c r="N240">
        <f>IF(AND(A240&lt;&gt;"",K240&lt;&gt;"",K240&lt;=TODAY(),G240&lt;&gt;"Closed"),K240+ROW()/100000,"")</f>
        <v/>
      </c>
    </row>
    <row r="241">
      <c r="A241" s="20" t="n"/>
      <c r="B241" s="20" t="n"/>
      <c r="C241" s="20" t="n"/>
      <c r="D241" s="20" t="n"/>
      <c r="E241" s="20" t="n"/>
      <c r="F241" s="21" t="n"/>
      <c r="G241" s="20" t="n"/>
      <c r="H241" s="20" t="n"/>
      <c r="I241" s="22" t="n"/>
      <c r="J241" s="21" t="n"/>
      <c r="K241" s="22" t="n"/>
      <c r="L241" s="23" t="n"/>
      <c r="N241">
        <f>IF(AND(A241&lt;&gt;"",K241&lt;&gt;"",K241&lt;=TODAY(),G241&lt;&gt;"Closed"),K241+ROW()/100000,"")</f>
        <v/>
      </c>
    </row>
    <row r="242">
      <c r="A242" s="20" t="n"/>
      <c r="B242" s="20" t="n"/>
      <c r="C242" s="20" t="n"/>
      <c r="D242" s="20" t="n"/>
      <c r="E242" s="20" t="n"/>
      <c r="F242" s="21" t="n"/>
      <c r="G242" s="20" t="n"/>
      <c r="H242" s="20" t="n"/>
      <c r="I242" s="22" t="n"/>
      <c r="J242" s="21" t="n"/>
      <c r="K242" s="22" t="n"/>
      <c r="L242" s="23" t="n"/>
      <c r="N242">
        <f>IF(AND(A242&lt;&gt;"",K242&lt;&gt;"",K242&lt;=TODAY(),G242&lt;&gt;"Closed"),K242+ROW()/100000,"")</f>
        <v/>
      </c>
    </row>
    <row r="243">
      <c r="A243" s="20" t="n"/>
      <c r="B243" s="20" t="n"/>
      <c r="C243" s="20" t="n"/>
      <c r="D243" s="20" t="n"/>
      <c r="E243" s="20" t="n"/>
      <c r="F243" s="21" t="n"/>
      <c r="G243" s="20" t="n"/>
      <c r="H243" s="20" t="n"/>
      <c r="I243" s="22" t="n"/>
      <c r="J243" s="21" t="n"/>
      <c r="K243" s="22" t="n"/>
      <c r="L243" s="23" t="n"/>
      <c r="N243">
        <f>IF(AND(A243&lt;&gt;"",K243&lt;&gt;"",K243&lt;=TODAY(),G243&lt;&gt;"Closed"),K243+ROW()/100000,"")</f>
        <v/>
      </c>
    </row>
    <row r="244">
      <c r="A244" s="20" t="n"/>
      <c r="B244" s="20" t="n"/>
      <c r="C244" s="20" t="n"/>
      <c r="D244" s="20" t="n"/>
      <c r="E244" s="20" t="n"/>
      <c r="F244" s="21" t="n"/>
      <c r="G244" s="20" t="n"/>
      <c r="H244" s="20" t="n"/>
      <c r="I244" s="22" t="n"/>
      <c r="J244" s="21" t="n"/>
      <c r="K244" s="22" t="n"/>
      <c r="L244" s="23" t="n"/>
      <c r="N244">
        <f>IF(AND(A244&lt;&gt;"",K244&lt;&gt;"",K244&lt;=TODAY(),G244&lt;&gt;"Closed"),K244+ROW()/100000,"")</f>
        <v/>
      </c>
    </row>
    <row r="245">
      <c r="A245" s="20" t="n"/>
      <c r="B245" s="20" t="n"/>
      <c r="C245" s="20" t="n"/>
      <c r="D245" s="20" t="n"/>
      <c r="E245" s="20" t="n"/>
      <c r="F245" s="21" t="n"/>
      <c r="G245" s="20" t="n"/>
      <c r="H245" s="20" t="n"/>
      <c r="I245" s="22" t="n"/>
      <c r="J245" s="21" t="n"/>
      <c r="K245" s="22" t="n"/>
      <c r="L245" s="23" t="n"/>
      <c r="N245">
        <f>IF(AND(A245&lt;&gt;"",K245&lt;&gt;"",K245&lt;=TODAY(),G245&lt;&gt;"Closed"),K245+ROW()/100000,"")</f>
        <v/>
      </c>
    </row>
    <row r="246">
      <c r="A246" s="20" t="n"/>
      <c r="B246" s="20" t="n"/>
      <c r="C246" s="20" t="n"/>
      <c r="D246" s="20" t="n"/>
      <c r="E246" s="20" t="n"/>
      <c r="F246" s="21" t="n"/>
      <c r="G246" s="20" t="n"/>
      <c r="H246" s="20" t="n"/>
      <c r="I246" s="22" t="n"/>
      <c r="J246" s="21" t="n"/>
      <c r="K246" s="22" t="n"/>
      <c r="L246" s="23" t="n"/>
      <c r="N246">
        <f>IF(AND(A246&lt;&gt;"",K246&lt;&gt;"",K246&lt;=TODAY(),G246&lt;&gt;"Closed"),K246+ROW()/100000,"")</f>
        <v/>
      </c>
    </row>
    <row r="247">
      <c r="A247" s="20" t="n"/>
      <c r="B247" s="20" t="n"/>
      <c r="C247" s="20" t="n"/>
      <c r="D247" s="20" t="n"/>
      <c r="E247" s="20" t="n"/>
      <c r="F247" s="21" t="n"/>
      <c r="G247" s="20" t="n"/>
      <c r="H247" s="20" t="n"/>
      <c r="I247" s="22" t="n"/>
      <c r="J247" s="21" t="n"/>
      <c r="K247" s="22" t="n"/>
      <c r="L247" s="23" t="n"/>
      <c r="N247">
        <f>IF(AND(A247&lt;&gt;"",K247&lt;&gt;"",K247&lt;=TODAY(),G247&lt;&gt;"Closed"),K247+ROW()/100000,"")</f>
        <v/>
      </c>
    </row>
    <row r="248">
      <c r="A248" s="20" t="n"/>
      <c r="B248" s="20" t="n"/>
      <c r="C248" s="20" t="n"/>
      <c r="D248" s="20" t="n"/>
      <c r="E248" s="20" t="n"/>
      <c r="F248" s="21" t="n"/>
      <c r="G248" s="20" t="n"/>
      <c r="H248" s="20" t="n"/>
      <c r="I248" s="22" t="n"/>
      <c r="J248" s="21" t="n"/>
      <c r="K248" s="22" t="n"/>
      <c r="L248" s="23" t="n"/>
      <c r="N248">
        <f>IF(AND(A248&lt;&gt;"",K248&lt;&gt;"",K248&lt;=TODAY(),G248&lt;&gt;"Closed"),K248+ROW()/100000,"")</f>
        <v/>
      </c>
    </row>
    <row r="249">
      <c r="A249" s="20" t="n"/>
      <c r="B249" s="20" t="n"/>
      <c r="C249" s="20" t="n"/>
      <c r="D249" s="20" t="n"/>
      <c r="E249" s="20" t="n"/>
      <c r="F249" s="21" t="n"/>
      <c r="G249" s="20" t="n"/>
      <c r="H249" s="20" t="n"/>
      <c r="I249" s="22" t="n"/>
      <c r="J249" s="21" t="n"/>
      <c r="K249" s="22" t="n"/>
      <c r="L249" s="23" t="n"/>
      <c r="N249">
        <f>IF(AND(A249&lt;&gt;"",K249&lt;&gt;"",K249&lt;=TODAY(),G249&lt;&gt;"Closed"),K249+ROW()/100000,"")</f>
        <v/>
      </c>
    </row>
    <row r="250">
      <c r="A250" s="20" t="n"/>
      <c r="B250" s="20" t="n"/>
      <c r="C250" s="20" t="n"/>
      <c r="D250" s="20" t="n"/>
      <c r="E250" s="20" t="n"/>
      <c r="F250" s="21" t="n"/>
      <c r="G250" s="20" t="n"/>
      <c r="H250" s="20" t="n"/>
      <c r="I250" s="22" t="n"/>
      <c r="J250" s="21" t="n"/>
      <c r="K250" s="22" t="n"/>
      <c r="L250" s="23" t="n"/>
      <c r="N250">
        <f>IF(AND(A250&lt;&gt;"",K250&lt;&gt;"",K250&lt;=TODAY(),G250&lt;&gt;"Closed"),K250+ROW()/100000,"")</f>
        <v/>
      </c>
    </row>
    <row r="251">
      <c r="A251" s="20" t="n"/>
      <c r="B251" s="20" t="n"/>
      <c r="C251" s="20" t="n"/>
      <c r="D251" s="20" t="n"/>
      <c r="E251" s="20" t="n"/>
      <c r="F251" s="21" t="n"/>
      <c r="G251" s="20" t="n"/>
      <c r="H251" s="20" t="n"/>
      <c r="I251" s="22" t="n"/>
      <c r="J251" s="21" t="n"/>
      <c r="K251" s="22" t="n"/>
      <c r="L251" s="23" t="n"/>
      <c r="N251">
        <f>IF(AND(A251&lt;&gt;"",K251&lt;&gt;"",K251&lt;=TODAY(),G251&lt;&gt;"Closed"),K251+ROW()/100000,"")</f>
        <v/>
      </c>
    </row>
    <row r="252">
      <c r="A252" s="20" t="n"/>
      <c r="B252" s="20" t="n"/>
      <c r="C252" s="20" t="n"/>
      <c r="D252" s="20" t="n"/>
      <c r="E252" s="20" t="n"/>
      <c r="F252" s="21" t="n"/>
      <c r="G252" s="20" t="n"/>
      <c r="H252" s="20" t="n"/>
      <c r="I252" s="22" t="n"/>
      <c r="J252" s="21" t="n"/>
      <c r="K252" s="22" t="n"/>
      <c r="L252" s="23" t="n"/>
      <c r="N252">
        <f>IF(AND(A252&lt;&gt;"",K252&lt;&gt;"",K252&lt;=TODAY(),G252&lt;&gt;"Closed"),K252+ROW()/100000,"")</f>
        <v/>
      </c>
    </row>
    <row r="253">
      <c r="A253" s="20" t="n"/>
      <c r="B253" s="20" t="n"/>
      <c r="C253" s="20" t="n"/>
      <c r="D253" s="20" t="n"/>
      <c r="E253" s="20" t="n"/>
      <c r="F253" s="21" t="n"/>
      <c r="G253" s="20" t="n"/>
      <c r="H253" s="20" t="n"/>
      <c r="I253" s="22" t="n"/>
      <c r="J253" s="21" t="n"/>
      <c r="K253" s="22" t="n"/>
      <c r="L253" s="23" t="n"/>
      <c r="N253">
        <f>IF(AND(A253&lt;&gt;"",K253&lt;&gt;"",K253&lt;=TODAY(),G253&lt;&gt;"Closed"),K253+ROW()/100000,"")</f>
        <v/>
      </c>
    </row>
    <row r="254">
      <c r="A254" s="20" t="n"/>
      <c r="B254" s="20" t="n"/>
      <c r="C254" s="20" t="n"/>
      <c r="D254" s="20" t="n"/>
      <c r="E254" s="20" t="n"/>
      <c r="F254" s="21" t="n"/>
      <c r="G254" s="20" t="n"/>
      <c r="H254" s="20" t="n"/>
      <c r="I254" s="22" t="n"/>
      <c r="J254" s="21" t="n"/>
      <c r="K254" s="22" t="n"/>
      <c r="L254" s="23" t="n"/>
      <c r="N254">
        <f>IF(AND(A254&lt;&gt;"",K254&lt;&gt;"",K254&lt;=TODAY(),G254&lt;&gt;"Closed"),K254+ROW()/100000,"")</f>
        <v/>
      </c>
    </row>
    <row r="255">
      <c r="A255" s="20" t="n"/>
      <c r="B255" s="20" t="n"/>
      <c r="C255" s="20" t="n"/>
      <c r="D255" s="20" t="n"/>
      <c r="E255" s="20" t="n"/>
      <c r="F255" s="21" t="n"/>
      <c r="G255" s="20" t="n"/>
      <c r="H255" s="20" t="n"/>
      <c r="I255" s="22" t="n"/>
      <c r="J255" s="21" t="n"/>
      <c r="K255" s="22" t="n"/>
      <c r="L255" s="23" t="n"/>
      <c r="N255">
        <f>IF(AND(A255&lt;&gt;"",K255&lt;&gt;"",K255&lt;=TODAY(),G255&lt;&gt;"Closed"),K255+ROW()/100000,"")</f>
        <v/>
      </c>
    </row>
    <row r="256">
      <c r="A256" s="20" t="n"/>
      <c r="B256" s="20" t="n"/>
      <c r="C256" s="20" t="n"/>
      <c r="D256" s="20" t="n"/>
      <c r="E256" s="20" t="n"/>
      <c r="F256" s="21" t="n"/>
      <c r="G256" s="20" t="n"/>
      <c r="H256" s="20" t="n"/>
      <c r="I256" s="22" t="n"/>
      <c r="J256" s="21" t="n"/>
      <c r="K256" s="22" t="n"/>
      <c r="L256" s="23" t="n"/>
      <c r="N256">
        <f>IF(AND(A256&lt;&gt;"",K256&lt;&gt;"",K256&lt;=TODAY(),G256&lt;&gt;"Closed"),K256+ROW()/100000,"")</f>
        <v/>
      </c>
    </row>
    <row r="257">
      <c r="A257" s="20" t="n"/>
      <c r="B257" s="20" t="n"/>
      <c r="C257" s="20" t="n"/>
      <c r="D257" s="20" t="n"/>
      <c r="E257" s="20" t="n"/>
      <c r="F257" s="21" t="n"/>
      <c r="G257" s="20" t="n"/>
      <c r="H257" s="20" t="n"/>
      <c r="I257" s="22" t="n"/>
      <c r="J257" s="21" t="n"/>
      <c r="K257" s="22" t="n"/>
      <c r="L257" s="23" t="n"/>
      <c r="N257">
        <f>IF(AND(A257&lt;&gt;"",K257&lt;&gt;"",K257&lt;=TODAY(),G257&lt;&gt;"Closed"),K257+ROW()/100000,"")</f>
        <v/>
      </c>
    </row>
    <row r="258">
      <c r="A258" s="20" t="n"/>
      <c r="B258" s="20" t="n"/>
      <c r="C258" s="20" t="n"/>
      <c r="D258" s="20" t="n"/>
      <c r="E258" s="20" t="n"/>
      <c r="F258" s="21" t="n"/>
      <c r="G258" s="20" t="n"/>
      <c r="H258" s="20" t="n"/>
      <c r="I258" s="22" t="n"/>
      <c r="J258" s="21" t="n"/>
      <c r="K258" s="22" t="n"/>
      <c r="L258" s="23" t="n"/>
      <c r="N258">
        <f>IF(AND(A258&lt;&gt;"",K258&lt;&gt;"",K258&lt;=TODAY(),G258&lt;&gt;"Closed"),K258+ROW()/100000,"")</f>
        <v/>
      </c>
    </row>
    <row r="259">
      <c r="A259" s="20" t="n"/>
      <c r="B259" s="20" t="n"/>
      <c r="C259" s="20" t="n"/>
      <c r="D259" s="20" t="n"/>
      <c r="E259" s="20" t="n"/>
      <c r="F259" s="21" t="n"/>
      <c r="G259" s="20" t="n"/>
      <c r="H259" s="20" t="n"/>
      <c r="I259" s="22" t="n"/>
      <c r="J259" s="21" t="n"/>
      <c r="K259" s="22" t="n"/>
      <c r="L259" s="23" t="n"/>
      <c r="N259">
        <f>IF(AND(A259&lt;&gt;"",K259&lt;&gt;"",K259&lt;=TODAY(),G259&lt;&gt;"Closed"),K259+ROW()/100000,"")</f>
        <v/>
      </c>
    </row>
    <row r="260">
      <c r="A260" s="20" t="n"/>
      <c r="B260" s="20" t="n"/>
      <c r="C260" s="20" t="n"/>
      <c r="D260" s="20" t="n"/>
      <c r="E260" s="20" t="n"/>
      <c r="F260" s="21" t="n"/>
      <c r="G260" s="20" t="n"/>
      <c r="H260" s="20" t="n"/>
      <c r="I260" s="22" t="n"/>
      <c r="J260" s="21" t="n"/>
      <c r="K260" s="22" t="n"/>
      <c r="L260" s="23" t="n"/>
      <c r="N260">
        <f>IF(AND(A260&lt;&gt;"",K260&lt;&gt;"",K260&lt;=TODAY(),G260&lt;&gt;"Closed"),K260+ROW()/100000,"")</f>
        <v/>
      </c>
    </row>
    <row r="261">
      <c r="A261" s="20" t="n"/>
      <c r="B261" s="20" t="n"/>
      <c r="C261" s="20" t="n"/>
      <c r="D261" s="20" t="n"/>
      <c r="E261" s="20" t="n"/>
      <c r="F261" s="21" t="n"/>
      <c r="G261" s="20" t="n"/>
      <c r="H261" s="20" t="n"/>
      <c r="I261" s="22" t="n"/>
      <c r="J261" s="21" t="n"/>
      <c r="K261" s="22" t="n"/>
      <c r="L261" s="23" t="n"/>
      <c r="N261">
        <f>IF(AND(A261&lt;&gt;"",K261&lt;&gt;"",K261&lt;=TODAY(),G261&lt;&gt;"Closed"),K261+ROW()/100000,"")</f>
        <v/>
      </c>
    </row>
    <row r="262">
      <c r="A262" s="20" t="n"/>
      <c r="B262" s="20" t="n"/>
      <c r="C262" s="20" t="n"/>
      <c r="D262" s="20" t="n"/>
      <c r="E262" s="20" t="n"/>
      <c r="F262" s="21" t="n"/>
      <c r="G262" s="20" t="n"/>
      <c r="H262" s="20" t="n"/>
      <c r="I262" s="22" t="n"/>
      <c r="J262" s="21" t="n"/>
      <c r="K262" s="22" t="n"/>
      <c r="L262" s="23" t="n"/>
      <c r="N262">
        <f>IF(AND(A262&lt;&gt;"",K262&lt;&gt;"",K262&lt;=TODAY(),G262&lt;&gt;"Closed"),K262+ROW()/100000,"")</f>
        <v/>
      </c>
    </row>
    <row r="263">
      <c r="A263" s="20" t="n"/>
      <c r="B263" s="20" t="n"/>
      <c r="C263" s="20" t="n"/>
      <c r="D263" s="20" t="n"/>
      <c r="E263" s="20" t="n"/>
      <c r="F263" s="21" t="n"/>
      <c r="G263" s="20" t="n"/>
      <c r="H263" s="20" t="n"/>
      <c r="I263" s="22" t="n"/>
      <c r="J263" s="21" t="n"/>
      <c r="K263" s="22" t="n"/>
      <c r="L263" s="23" t="n"/>
      <c r="N263">
        <f>IF(AND(A263&lt;&gt;"",K263&lt;&gt;"",K263&lt;=TODAY(),G263&lt;&gt;"Closed"),K263+ROW()/100000,"")</f>
        <v/>
      </c>
    </row>
    <row r="264">
      <c r="A264" s="20" t="n"/>
      <c r="B264" s="20" t="n"/>
      <c r="C264" s="20" t="n"/>
      <c r="D264" s="20" t="n"/>
      <c r="E264" s="20" t="n"/>
      <c r="F264" s="21" t="n"/>
      <c r="G264" s="20" t="n"/>
      <c r="H264" s="20" t="n"/>
      <c r="I264" s="22" t="n"/>
      <c r="J264" s="21" t="n"/>
      <c r="K264" s="22" t="n"/>
      <c r="L264" s="23" t="n"/>
      <c r="N264">
        <f>IF(AND(A264&lt;&gt;"",K264&lt;&gt;"",K264&lt;=TODAY(),G264&lt;&gt;"Closed"),K264+ROW()/100000,"")</f>
        <v/>
      </c>
    </row>
    <row r="265">
      <c r="A265" s="20" t="n"/>
      <c r="B265" s="20" t="n"/>
      <c r="C265" s="20" t="n"/>
      <c r="D265" s="20" t="n"/>
      <c r="E265" s="20" t="n"/>
      <c r="F265" s="21" t="n"/>
      <c r="G265" s="20" t="n"/>
      <c r="H265" s="20" t="n"/>
      <c r="I265" s="22" t="n"/>
      <c r="J265" s="21" t="n"/>
      <c r="K265" s="22" t="n"/>
      <c r="L265" s="23" t="n"/>
      <c r="N265">
        <f>IF(AND(A265&lt;&gt;"",K265&lt;&gt;"",K265&lt;=TODAY(),G265&lt;&gt;"Closed"),K265+ROW()/100000,"")</f>
        <v/>
      </c>
    </row>
    <row r="266">
      <c r="A266" s="20" t="n"/>
      <c r="B266" s="20" t="n"/>
      <c r="C266" s="20" t="n"/>
      <c r="D266" s="20" t="n"/>
      <c r="E266" s="20" t="n"/>
      <c r="F266" s="21" t="n"/>
      <c r="G266" s="20" t="n"/>
      <c r="H266" s="20" t="n"/>
      <c r="I266" s="22" t="n"/>
      <c r="J266" s="21" t="n"/>
      <c r="K266" s="22" t="n"/>
      <c r="L266" s="23" t="n"/>
      <c r="N266">
        <f>IF(AND(A266&lt;&gt;"",K266&lt;&gt;"",K266&lt;=TODAY(),G266&lt;&gt;"Closed"),K266+ROW()/100000,"")</f>
        <v/>
      </c>
    </row>
    <row r="267">
      <c r="A267" s="20" t="n"/>
      <c r="B267" s="20" t="n"/>
      <c r="C267" s="20" t="n"/>
      <c r="D267" s="20" t="n"/>
      <c r="E267" s="20" t="n"/>
      <c r="F267" s="21" t="n"/>
      <c r="G267" s="20" t="n"/>
      <c r="H267" s="20" t="n"/>
      <c r="I267" s="22" t="n"/>
      <c r="J267" s="21" t="n"/>
      <c r="K267" s="22" t="n"/>
      <c r="L267" s="23" t="n"/>
      <c r="N267">
        <f>IF(AND(A267&lt;&gt;"",K267&lt;&gt;"",K267&lt;=TODAY(),G267&lt;&gt;"Closed"),K267+ROW()/100000,"")</f>
        <v/>
      </c>
    </row>
    <row r="268">
      <c r="A268" s="20" t="n"/>
      <c r="B268" s="20" t="n"/>
      <c r="C268" s="20" t="n"/>
      <c r="D268" s="20" t="n"/>
      <c r="E268" s="20" t="n"/>
      <c r="F268" s="21" t="n"/>
      <c r="G268" s="20" t="n"/>
      <c r="H268" s="20" t="n"/>
      <c r="I268" s="22" t="n"/>
      <c r="J268" s="21" t="n"/>
      <c r="K268" s="22" t="n"/>
      <c r="L268" s="23" t="n"/>
      <c r="N268">
        <f>IF(AND(A268&lt;&gt;"",K268&lt;&gt;"",K268&lt;=TODAY(),G268&lt;&gt;"Closed"),K268+ROW()/100000,"")</f>
        <v/>
      </c>
    </row>
    <row r="269">
      <c r="A269" s="20" t="n"/>
      <c r="B269" s="20" t="n"/>
      <c r="C269" s="20" t="n"/>
      <c r="D269" s="20" t="n"/>
      <c r="E269" s="20" t="n"/>
      <c r="F269" s="21" t="n"/>
      <c r="G269" s="20" t="n"/>
      <c r="H269" s="20" t="n"/>
      <c r="I269" s="22" t="n"/>
      <c r="J269" s="21" t="n"/>
      <c r="K269" s="22" t="n"/>
      <c r="L269" s="23" t="n"/>
      <c r="N269">
        <f>IF(AND(A269&lt;&gt;"",K269&lt;&gt;"",K269&lt;=TODAY(),G269&lt;&gt;"Closed"),K269+ROW()/100000,"")</f>
        <v/>
      </c>
    </row>
    <row r="270">
      <c r="A270" s="20" t="n"/>
      <c r="B270" s="20" t="n"/>
      <c r="C270" s="20" t="n"/>
      <c r="D270" s="20" t="n"/>
      <c r="E270" s="20" t="n"/>
      <c r="F270" s="21" t="n"/>
      <c r="G270" s="20" t="n"/>
      <c r="H270" s="20" t="n"/>
      <c r="I270" s="22" t="n"/>
      <c r="J270" s="21" t="n"/>
      <c r="K270" s="22" t="n"/>
      <c r="L270" s="23" t="n"/>
      <c r="N270">
        <f>IF(AND(A270&lt;&gt;"",K270&lt;&gt;"",K270&lt;=TODAY(),G270&lt;&gt;"Closed"),K270+ROW()/100000,"")</f>
        <v/>
      </c>
    </row>
    <row r="271">
      <c r="A271" s="20" t="n"/>
      <c r="B271" s="20" t="n"/>
      <c r="C271" s="20" t="n"/>
      <c r="D271" s="20" t="n"/>
      <c r="E271" s="20" t="n"/>
      <c r="F271" s="21" t="n"/>
      <c r="G271" s="20" t="n"/>
      <c r="H271" s="20" t="n"/>
      <c r="I271" s="22" t="n"/>
      <c r="J271" s="21" t="n"/>
      <c r="K271" s="22" t="n"/>
      <c r="L271" s="23" t="n"/>
      <c r="N271">
        <f>IF(AND(A271&lt;&gt;"",K271&lt;&gt;"",K271&lt;=TODAY(),G271&lt;&gt;"Closed"),K271+ROW()/100000,"")</f>
        <v/>
      </c>
    </row>
    <row r="272">
      <c r="A272" s="20" t="n"/>
      <c r="B272" s="20" t="n"/>
      <c r="C272" s="20" t="n"/>
      <c r="D272" s="20" t="n"/>
      <c r="E272" s="20" t="n"/>
      <c r="F272" s="21" t="n"/>
      <c r="G272" s="20" t="n"/>
      <c r="H272" s="20" t="n"/>
      <c r="I272" s="22" t="n"/>
      <c r="J272" s="21" t="n"/>
      <c r="K272" s="22" t="n"/>
      <c r="L272" s="23" t="n"/>
      <c r="N272">
        <f>IF(AND(A272&lt;&gt;"",K272&lt;&gt;"",K272&lt;=TODAY(),G272&lt;&gt;"Closed"),K272+ROW()/100000,"")</f>
        <v/>
      </c>
    </row>
    <row r="273">
      <c r="A273" s="20" t="n"/>
      <c r="B273" s="20" t="n"/>
      <c r="C273" s="20" t="n"/>
      <c r="D273" s="20" t="n"/>
      <c r="E273" s="20" t="n"/>
      <c r="F273" s="21" t="n"/>
      <c r="G273" s="20" t="n"/>
      <c r="H273" s="20" t="n"/>
      <c r="I273" s="22" t="n"/>
      <c r="J273" s="21" t="n"/>
      <c r="K273" s="22" t="n"/>
      <c r="L273" s="23" t="n"/>
      <c r="N273">
        <f>IF(AND(A273&lt;&gt;"",K273&lt;&gt;"",K273&lt;=TODAY(),G273&lt;&gt;"Closed"),K273+ROW()/100000,"")</f>
        <v/>
      </c>
    </row>
    <row r="274">
      <c r="A274" s="20" t="n"/>
      <c r="B274" s="20" t="n"/>
      <c r="C274" s="20" t="n"/>
      <c r="D274" s="20" t="n"/>
      <c r="E274" s="20" t="n"/>
      <c r="F274" s="21" t="n"/>
      <c r="G274" s="20" t="n"/>
      <c r="H274" s="20" t="n"/>
      <c r="I274" s="22" t="n"/>
      <c r="J274" s="21" t="n"/>
      <c r="K274" s="22" t="n"/>
      <c r="L274" s="23" t="n"/>
      <c r="N274">
        <f>IF(AND(A274&lt;&gt;"",K274&lt;&gt;"",K274&lt;=TODAY(),G274&lt;&gt;"Closed"),K274+ROW()/100000,"")</f>
        <v/>
      </c>
    </row>
    <row r="275">
      <c r="A275" s="20" t="n"/>
      <c r="B275" s="20" t="n"/>
      <c r="C275" s="20" t="n"/>
      <c r="D275" s="20" t="n"/>
      <c r="E275" s="20" t="n"/>
      <c r="F275" s="21" t="n"/>
      <c r="G275" s="20" t="n"/>
      <c r="H275" s="20" t="n"/>
      <c r="I275" s="22" t="n"/>
      <c r="J275" s="21" t="n"/>
      <c r="K275" s="22" t="n"/>
      <c r="L275" s="23" t="n"/>
      <c r="N275">
        <f>IF(AND(A275&lt;&gt;"",K275&lt;&gt;"",K275&lt;=TODAY(),G275&lt;&gt;"Closed"),K275+ROW()/100000,"")</f>
        <v/>
      </c>
    </row>
    <row r="276">
      <c r="A276" s="20" t="n"/>
      <c r="B276" s="20" t="n"/>
      <c r="C276" s="20" t="n"/>
      <c r="D276" s="20" t="n"/>
      <c r="E276" s="20" t="n"/>
      <c r="F276" s="21" t="n"/>
      <c r="G276" s="20" t="n"/>
      <c r="H276" s="20" t="n"/>
      <c r="I276" s="22" t="n"/>
      <c r="J276" s="21" t="n"/>
      <c r="K276" s="22" t="n"/>
      <c r="L276" s="23" t="n"/>
      <c r="N276">
        <f>IF(AND(A276&lt;&gt;"",K276&lt;&gt;"",K276&lt;=TODAY(),G276&lt;&gt;"Closed"),K276+ROW()/100000,"")</f>
        <v/>
      </c>
    </row>
    <row r="277">
      <c r="A277" s="20" t="n"/>
      <c r="B277" s="20" t="n"/>
      <c r="C277" s="20" t="n"/>
      <c r="D277" s="20" t="n"/>
      <c r="E277" s="20" t="n"/>
      <c r="F277" s="21" t="n"/>
      <c r="G277" s="20" t="n"/>
      <c r="H277" s="20" t="n"/>
      <c r="I277" s="22" t="n"/>
      <c r="J277" s="21" t="n"/>
      <c r="K277" s="22" t="n"/>
      <c r="L277" s="23" t="n"/>
      <c r="N277">
        <f>IF(AND(A277&lt;&gt;"",K277&lt;&gt;"",K277&lt;=TODAY(),G277&lt;&gt;"Closed"),K277+ROW()/100000,"")</f>
        <v/>
      </c>
    </row>
    <row r="278">
      <c r="A278" s="20" t="n"/>
      <c r="B278" s="20" t="n"/>
      <c r="C278" s="20" t="n"/>
      <c r="D278" s="20" t="n"/>
      <c r="E278" s="20" t="n"/>
      <c r="F278" s="21" t="n"/>
      <c r="G278" s="20" t="n"/>
      <c r="H278" s="20" t="n"/>
      <c r="I278" s="22" t="n"/>
      <c r="J278" s="21" t="n"/>
      <c r="K278" s="22" t="n"/>
      <c r="L278" s="23" t="n"/>
      <c r="N278">
        <f>IF(AND(A278&lt;&gt;"",K278&lt;&gt;"",K278&lt;=TODAY(),G278&lt;&gt;"Closed"),K278+ROW()/100000,"")</f>
        <v/>
      </c>
    </row>
    <row r="279">
      <c r="A279" s="20" t="n"/>
      <c r="B279" s="20" t="n"/>
      <c r="C279" s="20" t="n"/>
      <c r="D279" s="20" t="n"/>
      <c r="E279" s="20" t="n"/>
      <c r="F279" s="21" t="n"/>
      <c r="G279" s="20" t="n"/>
      <c r="H279" s="20" t="n"/>
      <c r="I279" s="22" t="n"/>
      <c r="J279" s="21" t="n"/>
      <c r="K279" s="22" t="n"/>
      <c r="L279" s="23" t="n"/>
      <c r="N279">
        <f>IF(AND(A279&lt;&gt;"",K279&lt;&gt;"",K279&lt;=TODAY(),G279&lt;&gt;"Closed"),K279+ROW()/100000,"")</f>
        <v/>
      </c>
    </row>
    <row r="280">
      <c r="A280" s="20" t="n"/>
      <c r="B280" s="20" t="n"/>
      <c r="C280" s="20" t="n"/>
      <c r="D280" s="20" t="n"/>
      <c r="E280" s="20" t="n"/>
      <c r="F280" s="21" t="n"/>
      <c r="G280" s="20" t="n"/>
      <c r="H280" s="20" t="n"/>
      <c r="I280" s="22" t="n"/>
      <c r="J280" s="21" t="n"/>
      <c r="K280" s="22" t="n"/>
      <c r="L280" s="23" t="n"/>
      <c r="N280">
        <f>IF(AND(A280&lt;&gt;"",K280&lt;&gt;"",K280&lt;=TODAY(),G280&lt;&gt;"Closed"),K280+ROW()/100000,"")</f>
        <v/>
      </c>
    </row>
    <row r="281">
      <c r="A281" s="20" t="n"/>
      <c r="B281" s="20" t="n"/>
      <c r="C281" s="20" t="n"/>
      <c r="D281" s="20" t="n"/>
      <c r="E281" s="20" t="n"/>
      <c r="F281" s="21" t="n"/>
      <c r="G281" s="20" t="n"/>
      <c r="H281" s="20" t="n"/>
      <c r="I281" s="22" t="n"/>
      <c r="J281" s="21" t="n"/>
      <c r="K281" s="22" t="n"/>
      <c r="L281" s="23" t="n"/>
      <c r="N281">
        <f>IF(AND(A281&lt;&gt;"",K281&lt;&gt;"",K281&lt;=TODAY(),G281&lt;&gt;"Closed"),K281+ROW()/100000,"")</f>
        <v/>
      </c>
    </row>
    <row r="282">
      <c r="A282" s="20" t="n"/>
      <c r="B282" s="20" t="n"/>
      <c r="C282" s="20" t="n"/>
      <c r="D282" s="20" t="n"/>
      <c r="E282" s="20" t="n"/>
      <c r="F282" s="21" t="n"/>
      <c r="G282" s="20" t="n"/>
      <c r="H282" s="20" t="n"/>
      <c r="I282" s="22" t="n"/>
      <c r="J282" s="21" t="n"/>
      <c r="K282" s="22" t="n"/>
      <c r="L282" s="23" t="n"/>
      <c r="N282">
        <f>IF(AND(A282&lt;&gt;"",K282&lt;&gt;"",K282&lt;=TODAY(),G282&lt;&gt;"Closed"),K282+ROW()/100000,"")</f>
        <v/>
      </c>
    </row>
    <row r="283">
      <c r="A283" s="20" t="n"/>
      <c r="B283" s="20" t="n"/>
      <c r="C283" s="20" t="n"/>
      <c r="D283" s="20" t="n"/>
      <c r="E283" s="20" t="n"/>
      <c r="F283" s="21" t="n"/>
      <c r="G283" s="20" t="n"/>
      <c r="H283" s="20" t="n"/>
      <c r="I283" s="22" t="n"/>
      <c r="J283" s="21" t="n"/>
      <c r="K283" s="22" t="n"/>
      <c r="L283" s="23" t="n"/>
      <c r="N283">
        <f>IF(AND(A283&lt;&gt;"",K283&lt;&gt;"",K283&lt;=TODAY(),G283&lt;&gt;"Closed"),K283+ROW()/100000,"")</f>
        <v/>
      </c>
    </row>
    <row r="284">
      <c r="A284" s="20" t="n"/>
      <c r="B284" s="20" t="n"/>
      <c r="C284" s="20" t="n"/>
      <c r="D284" s="20" t="n"/>
      <c r="E284" s="20" t="n"/>
      <c r="F284" s="21" t="n"/>
      <c r="G284" s="20" t="n"/>
      <c r="H284" s="20" t="n"/>
      <c r="I284" s="22" t="n"/>
      <c r="J284" s="21" t="n"/>
      <c r="K284" s="22" t="n"/>
      <c r="L284" s="23" t="n"/>
      <c r="N284">
        <f>IF(AND(A284&lt;&gt;"",K284&lt;&gt;"",K284&lt;=TODAY(),G284&lt;&gt;"Closed"),K284+ROW()/100000,"")</f>
        <v/>
      </c>
    </row>
    <row r="285">
      <c r="A285" s="20" t="n"/>
      <c r="B285" s="20" t="n"/>
      <c r="C285" s="20" t="n"/>
      <c r="D285" s="20" t="n"/>
      <c r="E285" s="20" t="n"/>
      <c r="F285" s="21" t="n"/>
      <c r="G285" s="20" t="n"/>
      <c r="H285" s="20" t="n"/>
      <c r="I285" s="22" t="n"/>
      <c r="J285" s="21" t="n"/>
      <c r="K285" s="22" t="n"/>
      <c r="L285" s="23" t="n"/>
      <c r="N285">
        <f>IF(AND(A285&lt;&gt;"",K285&lt;&gt;"",K285&lt;=TODAY(),G285&lt;&gt;"Closed"),K285+ROW()/100000,"")</f>
        <v/>
      </c>
    </row>
    <row r="286">
      <c r="A286" s="20" t="n"/>
      <c r="B286" s="20" t="n"/>
      <c r="C286" s="20" t="n"/>
      <c r="D286" s="20" t="n"/>
      <c r="E286" s="20" t="n"/>
      <c r="F286" s="21" t="n"/>
      <c r="G286" s="20" t="n"/>
      <c r="H286" s="20" t="n"/>
      <c r="I286" s="22" t="n"/>
      <c r="J286" s="21" t="n"/>
      <c r="K286" s="22" t="n"/>
      <c r="L286" s="23" t="n"/>
      <c r="N286">
        <f>IF(AND(A286&lt;&gt;"",K286&lt;&gt;"",K286&lt;=TODAY(),G286&lt;&gt;"Closed"),K286+ROW()/100000,"")</f>
        <v/>
      </c>
    </row>
    <row r="287">
      <c r="A287" s="20" t="n"/>
      <c r="B287" s="20" t="n"/>
      <c r="C287" s="20" t="n"/>
      <c r="D287" s="20" t="n"/>
      <c r="E287" s="20" t="n"/>
      <c r="F287" s="21" t="n"/>
      <c r="G287" s="20" t="n"/>
      <c r="H287" s="20" t="n"/>
      <c r="I287" s="22" t="n"/>
      <c r="J287" s="21" t="n"/>
      <c r="K287" s="22" t="n"/>
      <c r="L287" s="23" t="n"/>
      <c r="N287">
        <f>IF(AND(A287&lt;&gt;"",K287&lt;&gt;"",K287&lt;=TODAY(),G287&lt;&gt;"Closed"),K287+ROW()/100000,"")</f>
        <v/>
      </c>
    </row>
    <row r="288">
      <c r="A288" s="20" t="n"/>
      <c r="B288" s="20" t="n"/>
      <c r="C288" s="20" t="n"/>
      <c r="D288" s="20" t="n"/>
      <c r="E288" s="20" t="n"/>
      <c r="F288" s="21" t="n"/>
      <c r="G288" s="20" t="n"/>
      <c r="H288" s="20" t="n"/>
      <c r="I288" s="22" t="n"/>
      <c r="J288" s="21" t="n"/>
      <c r="K288" s="22" t="n"/>
      <c r="L288" s="23" t="n"/>
      <c r="N288">
        <f>IF(AND(A288&lt;&gt;"",K288&lt;&gt;"",K288&lt;=TODAY(),G288&lt;&gt;"Closed"),K288+ROW()/100000,"")</f>
        <v/>
      </c>
    </row>
    <row r="289">
      <c r="A289" s="20" t="n"/>
      <c r="B289" s="20" t="n"/>
      <c r="C289" s="20" t="n"/>
      <c r="D289" s="20" t="n"/>
      <c r="E289" s="20" t="n"/>
      <c r="F289" s="21" t="n"/>
      <c r="G289" s="20" t="n"/>
      <c r="H289" s="20" t="n"/>
      <c r="I289" s="22" t="n"/>
      <c r="J289" s="21" t="n"/>
      <c r="K289" s="22" t="n"/>
      <c r="L289" s="23" t="n"/>
      <c r="N289">
        <f>IF(AND(A289&lt;&gt;"",K289&lt;&gt;"",K289&lt;=TODAY(),G289&lt;&gt;"Closed"),K289+ROW()/100000,"")</f>
        <v/>
      </c>
    </row>
    <row r="290">
      <c r="A290" s="20" t="n"/>
      <c r="B290" s="20" t="n"/>
      <c r="C290" s="20" t="n"/>
      <c r="D290" s="20" t="n"/>
      <c r="E290" s="20" t="n"/>
      <c r="F290" s="21" t="n"/>
      <c r="G290" s="20" t="n"/>
      <c r="H290" s="20" t="n"/>
      <c r="I290" s="22" t="n"/>
      <c r="J290" s="21" t="n"/>
      <c r="K290" s="22" t="n"/>
      <c r="L290" s="23" t="n"/>
      <c r="N290">
        <f>IF(AND(A290&lt;&gt;"",K290&lt;&gt;"",K290&lt;=TODAY(),G290&lt;&gt;"Closed"),K290+ROW()/100000,"")</f>
        <v/>
      </c>
    </row>
    <row r="291">
      <c r="A291" s="20" t="n"/>
      <c r="B291" s="20" t="n"/>
      <c r="C291" s="20" t="n"/>
      <c r="D291" s="20" t="n"/>
      <c r="E291" s="20" t="n"/>
      <c r="F291" s="21" t="n"/>
      <c r="G291" s="20" t="n"/>
      <c r="H291" s="20" t="n"/>
      <c r="I291" s="22" t="n"/>
      <c r="J291" s="21" t="n"/>
      <c r="K291" s="22" t="n"/>
      <c r="L291" s="23" t="n"/>
      <c r="N291">
        <f>IF(AND(A291&lt;&gt;"",K291&lt;&gt;"",K291&lt;=TODAY(),G291&lt;&gt;"Closed"),K291+ROW()/100000,"")</f>
        <v/>
      </c>
    </row>
    <row r="292">
      <c r="A292" s="20" t="n"/>
      <c r="B292" s="20" t="n"/>
      <c r="C292" s="20" t="n"/>
      <c r="D292" s="20" t="n"/>
      <c r="E292" s="20" t="n"/>
      <c r="F292" s="21" t="n"/>
      <c r="G292" s="20" t="n"/>
      <c r="H292" s="20" t="n"/>
      <c r="I292" s="22" t="n"/>
      <c r="J292" s="21" t="n"/>
      <c r="K292" s="22" t="n"/>
      <c r="L292" s="23" t="n"/>
      <c r="N292">
        <f>IF(AND(A292&lt;&gt;"",K292&lt;&gt;"",K292&lt;=TODAY(),G292&lt;&gt;"Closed"),K292+ROW()/100000,"")</f>
        <v/>
      </c>
    </row>
    <row r="293">
      <c r="A293" s="20" t="n"/>
      <c r="B293" s="20" t="n"/>
      <c r="C293" s="20" t="n"/>
      <c r="D293" s="20" t="n"/>
      <c r="E293" s="20" t="n"/>
      <c r="F293" s="21" t="n"/>
      <c r="G293" s="20" t="n"/>
      <c r="H293" s="20" t="n"/>
      <c r="I293" s="22" t="n"/>
      <c r="J293" s="21" t="n"/>
      <c r="K293" s="22" t="n"/>
      <c r="L293" s="23" t="n"/>
      <c r="N293">
        <f>IF(AND(A293&lt;&gt;"",K293&lt;&gt;"",K293&lt;=TODAY(),G293&lt;&gt;"Closed"),K293+ROW()/100000,"")</f>
        <v/>
      </c>
    </row>
    <row r="294">
      <c r="A294" s="20" t="n"/>
      <c r="B294" s="20" t="n"/>
      <c r="C294" s="20" t="n"/>
      <c r="D294" s="20" t="n"/>
      <c r="E294" s="20" t="n"/>
      <c r="F294" s="21" t="n"/>
      <c r="G294" s="20" t="n"/>
      <c r="H294" s="20" t="n"/>
      <c r="I294" s="22" t="n"/>
      <c r="J294" s="21" t="n"/>
      <c r="K294" s="22" t="n"/>
      <c r="L294" s="23" t="n"/>
      <c r="N294">
        <f>IF(AND(A294&lt;&gt;"",K294&lt;&gt;"",K294&lt;=TODAY(),G294&lt;&gt;"Closed"),K294+ROW()/100000,"")</f>
        <v/>
      </c>
    </row>
    <row r="295">
      <c r="A295" s="20" t="n"/>
      <c r="B295" s="20" t="n"/>
      <c r="C295" s="20" t="n"/>
      <c r="D295" s="20" t="n"/>
      <c r="E295" s="20" t="n"/>
      <c r="F295" s="21" t="n"/>
      <c r="G295" s="20" t="n"/>
      <c r="H295" s="20" t="n"/>
      <c r="I295" s="22" t="n"/>
      <c r="J295" s="21" t="n"/>
      <c r="K295" s="22" t="n"/>
      <c r="L295" s="23" t="n"/>
      <c r="N295">
        <f>IF(AND(A295&lt;&gt;"",K295&lt;&gt;"",K295&lt;=TODAY(),G295&lt;&gt;"Closed"),K295+ROW()/100000,"")</f>
        <v/>
      </c>
    </row>
    <row r="296">
      <c r="A296" s="20" t="n"/>
      <c r="B296" s="20" t="n"/>
      <c r="C296" s="20" t="n"/>
      <c r="D296" s="20" t="n"/>
      <c r="E296" s="20" t="n"/>
      <c r="F296" s="21" t="n"/>
      <c r="G296" s="20" t="n"/>
      <c r="H296" s="20" t="n"/>
      <c r="I296" s="22" t="n"/>
      <c r="J296" s="21" t="n"/>
      <c r="K296" s="22" t="n"/>
      <c r="L296" s="23" t="n"/>
      <c r="N296">
        <f>IF(AND(A296&lt;&gt;"",K296&lt;&gt;"",K296&lt;=TODAY(),G296&lt;&gt;"Closed"),K296+ROW()/100000,"")</f>
        <v/>
      </c>
    </row>
    <row r="297">
      <c r="A297" s="20" t="n"/>
      <c r="B297" s="20" t="n"/>
      <c r="C297" s="20" t="n"/>
      <c r="D297" s="20" t="n"/>
      <c r="E297" s="20" t="n"/>
      <c r="F297" s="21" t="n"/>
      <c r="G297" s="20" t="n"/>
      <c r="H297" s="20" t="n"/>
      <c r="I297" s="22" t="n"/>
      <c r="J297" s="21" t="n"/>
      <c r="K297" s="22" t="n"/>
      <c r="L297" s="23" t="n"/>
      <c r="N297">
        <f>IF(AND(A297&lt;&gt;"",K297&lt;&gt;"",K297&lt;=TODAY(),G297&lt;&gt;"Closed"),K297+ROW()/100000,"")</f>
        <v/>
      </c>
    </row>
    <row r="298">
      <c r="A298" s="20" t="n"/>
      <c r="B298" s="20" t="n"/>
      <c r="C298" s="20" t="n"/>
      <c r="D298" s="20" t="n"/>
      <c r="E298" s="20" t="n"/>
      <c r="F298" s="21" t="n"/>
      <c r="G298" s="20" t="n"/>
      <c r="H298" s="20" t="n"/>
      <c r="I298" s="22" t="n"/>
      <c r="J298" s="21" t="n"/>
      <c r="K298" s="22" t="n"/>
      <c r="L298" s="23" t="n"/>
      <c r="N298">
        <f>IF(AND(A298&lt;&gt;"",K298&lt;&gt;"",K298&lt;=TODAY(),G298&lt;&gt;"Closed"),K298+ROW()/100000,"")</f>
        <v/>
      </c>
    </row>
    <row r="299">
      <c r="A299" s="20" t="n"/>
      <c r="B299" s="20" t="n"/>
      <c r="C299" s="20" t="n"/>
      <c r="D299" s="20" t="n"/>
      <c r="E299" s="20" t="n"/>
      <c r="F299" s="21" t="n"/>
      <c r="G299" s="20" t="n"/>
      <c r="H299" s="20" t="n"/>
      <c r="I299" s="22" t="n"/>
      <c r="J299" s="21" t="n"/>
      <c r="K299" s="22" t="n"/>
      <c r="L299" s="23" t="n"/>
      <c r="N299">
        <f>IF(AND(A299&lt;&gt;"",K299&lt;&gt;"",K299&lt;=TODAY(),G299&lt;&gt;"Closed"),K299+ROW()/100000,"")</f>
        <v/>
      </c>
    </row>
    <row r="300">
      <c r="A300" s="20" t="n"/>
      <c r="B300" s="20" t="n"/>
      <c r="C300" s="20" t="n"/>
      <c r="D300" s="20" t="n"/>
      <c r="E300" s="20" t="n"/>
      <c r="F300" s="21" t="n"/>
      <c r="G300" s="20" t="n"/>
      <c r="H300" s="20" t="n"/>
      <c r="I300" s="22" t="n"/>
      <c r="J300" s="21" t="n"/>
      <c r="K300" s="22" t="n"/>
      <c r="L300" s="23" t="n"/>
      <c r="N300">
        <f>IF(AND(A300&lt;&gt;"",K300&lt;&gt;"",K300&lt;=TODAY(),G300&lt;&gt;"Closed"),K300+ROW()/100000,"")</f>
        <v/>
      </c>
    </row>
    <row r="301">
      <c r="A301" s="20" t="n"/>
      <c r="B301" s="20" t="n"/>
      <c r="C301" s="20" t="n"/>
      <c r="D301" s="20" t="n"/>
      <c r="E301" s="20" t="n"/>
      <c r="F301" s="21" t="n"/>
      <c r="G301" s="20" t="n"/>
      <c r="H301" s="20" t="n"/>
      <c r="I301" s="22" t="n"/>
      <c r="J301" s="21" t="n"/>
      <c r="K301" s="22" t="n"/>
      <c r="L301" s="23" t="n"/>
      <c r="N301">
        <f>IF(AND(A301&lt;&gt;"",K301&lt;&gt;"",K301&lt;=TODAY(),G301&lt;&gt;"Closed"),K301+ROW()/100000,"")</f>
        <v/>
      </c>
    </row>
    <row r="302">
      <c r="A302" s="20" t="n"/>
      <c r="B302" s="20" t="n"/>
      <c r="C302" s="20" t="n"/>
      <c r="D302" s="20" t="n"/>
      <c r="E302" s="20" t="n"/>
      <c r="F302" s="21" t="n"/>
      <c r="G302" s="20" t="n"/>
      <c r="H302" s="20" t="n"/>
      <c r="I302" s="22" t="n"/>
      <c r="J302" s="21" t="n"/>
      <c r="K302" s="22" t="n"/>
      <c r="L302" s="23" t="n"/>
      <c r="N302">
        <f>IF(AND(A302&lt;&gt;"",K302&lt;&gt;"",K302&lt;=TODAY(),G302&lt;&gt;"Closed"),K302+ROW()/100000,"")</f>
        <v/>
      </c>
    </row>
    <row r="303">
      <c r="A303" s="20" t="n"/>
      <c r="B303" s="20" t="n"/>
      <c r="C303" s="20" t="n"/>
      <c r="D303" s="20" t="n"/>
      <c r="E303" s="20" t="n"/>
      <c r="F303" s="21" t="n"/>
      <c r="G303" s="20" t="n"/>
      <c r="H303" s="20" t="n"/>
      <c r="I303" s="22" t="n"/>
      <c r="J303" s="21" t="n"/>
      <c r="K303" s="22" t="n"/>
      <c r="L303" s="23" t="n"/>
      <c r="N303">
        <f>IF(AND(A303&lt;&gt;"",K303&lt;&gt;"",K303&lt;=TODAY(),G303&lt;&gt;"Closed"),K303+ROW()/100000,"")</f>
        <v/>
      </c>
    </row>
    <row r="304">
      <c r="A304" s="20" t="n"/>
      <c r="B304" s="20" t="n"/>
      <c r="C304" s="20" t="n"/>
      <c r="D304" s="20" t="n"/>
      <c r="E304" s="20" t="n"/>
      <c r="F304" s="21" t="n"/>
      <c r="G304" s="20" t="n"/>
      <c r="H304" s="20" t="n"/>
      <c r="I304" s="22" t="n"/>
      <c r="J304" s="21" t="n"/>
      <c r="K304" s="22" t="n"/>
      <c r="L304" s="23" t="n"/>
      <c r="N304">
        <f>IF(AND(A304&lt;&gt;"",K304&lt;&gt;"",K304&lt;=TODAY(),G304&lt;&gt;"Closed"),K304+ROW()/100000,"")</f>
        <v/>
      </c>
    </row>
    <row r="305">
      <c r="A305" s="20" t="n"/>
      <c r="B305" s="20" t="n"/>
      <c r="C305" s="20" t="n"/>
      <c r="D305" s="20" t="n"/>
      <c r="E305" s="20" t="n"/>
      <c r="F305" s="21" t="n"/>
      <c r="G305" s="20" t="n"/>
      <c r="H305" s="20" t="n"/>
      <c r="I305" s="22" t="n"/>
      <c r="J305" s="21" t="n"/>
      <c r="K305" s="22" t="n"/>
      <c r="L305" s="23" t="n"/>
      <c r="N305">
        <f>IF(AND(A305&lt;&gt;"",K305&lt;&gt;"",K305&lt;=TODAY(),G305&lt;&gt;"Closed"),K305+ROW()/100000,"")</f>
        <v/>
      </c>
    </row>
    <row r="306">
      <c r="A306" s="20" t="n"/>
      <c r="B306" s="20" t="n"/>
      <c r="C306" s="20" t="n"/>
      <c r="D306" s="20" t="n"/>
      <c r="E306" s="20" t="n"/>
      <c r="F306" s="21" t="n"/>
      <c r="G306" s="20" t="n"/>
      <c r="H306" s="20" t="n"/>
      <c r="I306" s="22" t="n"/>
      <c r="J306" s="21" t="n"/>
      <c r="K306" s="22" t="n"/>
      <c r="L306" s="23" t="n"/>
      <c r="N306">
        <f>IF(AND(A306&lt;&gt;"",K306&lt;&gt;"",K306&lt;=TODAY(),G306&lt;&gt;"Closed"),K306+ROW()/100000,"")</f>
        <v/>
      </c>
    </row>
    <row r="307">
      <c r="A307" s="20" t="n"/>
      <c r="B307" s="20" t="n"/>
      <c r="C307" s="20" t="n"/>
      <c r="D307" s="20" t="n"/>
      <c r="E307" s="20" t="n"/>
      <c r="F307" s="21" t="n"/>
      <c r="G307" s="20" t="n"/>
      <c r="H307" s="20" t="n"/>
      <c r="I307" s="22" t="n"/>
      <c r="J307" s="21" t="n"/>
      <c r="K307" s="22" t="n"/>
      <c r="L307" s="23" t="n"/>
      <c r="N307">
        <f>IF(AND(A307&lt;&gt;"",K307&lt;&gt;"",K307&lt;=TODAY(),G307&lt;&gt;"Closed"),K307+ROW()/100000,"")</f>
        <v/>
      </c>
    </row>
    <row r="308">
      <c r="A308" s="20" t="n"/>
      <c r="B308" s="20" t="n"/>
      <c r="C308" s="20" t="n"/>
      <c r="D308" s="20" t="n"/>
      <c r="E308" s="20" t="n"/>
      <c r="F308" s="21" t="n"/>
      <c r="G308" s="20" t="n"/>
      <c r="H308" s="20" t="n"/>
      <c r="I308" s="22" t="n"/>
      <c r="J308" s="21" t="n"/>
      <c r="K308" s="22" t="n"/>
      <c r="L308" s="23" t="n"/>
      <c r="N308">
        <f>IF(AND(A308&lt;&gt;"",K308&lt;&gt;"",K308&lt;=TODAY(),G308&lt;&gt;"Closed"),K308+ROW()/100000,"")</f>
        <v/>
      </c>
    </row>
    <row r="309">
      <c r="A309" s="20" t="n"/>
      <c r="B309" s="20" t="n"/>
      <c r="C309" s="20" t="n"/>
      <c r="D309" s="20" t="n"/>
      <c r="E309" s="20" t="n"/>
      <c r="F309" s="21" t="n"/>
      <c r="G309" s="20" t="n"/>
      <c r="H309" s="20" t="n"/>
      <c r="I309" s="22" t="n"/>
      <c r="J309" s="21" t="n"/>
      <c r="K309" s="22" t="n"/>
      <c r="L309" s="23" t="n"/>
      <c r="N309">
        <f>IF(AND(A309&lt;&gt;"",K309&lt;&gt;"",K309&lt;=TODAY(),G309&lt;&gt;"Closed"),K309+ROW()/100000,"")</f>
        <v/>
      </c>
    </row>
    <row r="310">
      <c r="A310" s="20" t="n"/>
      <c r="B310" s="20" t="n"/>
      <c r="C310" s="20" t="n"/>
      <c r="D310" s="20" t="n"/>
      <c r="E310" s="20" t="n"/>
      <c r="F310" s="21" t="n"/>
      <c r="G310" s="20" t="n"/>
      <c r="H310" s="20" t="n"/>
      <c r="I310" s="22" t="n"/>
      <c r="J310" s="21" t="n"/>
      <c r="K310" s="22" t="n"/>
      <c r="L310" s="23" t="n"/>
      <c r="N310">
        <f>IF(AND(A310&lt;&gt;"",K310&lt;&gt;"",K310&lt;=TODAY(),G310&lt;&gt;"Closed"),K310+ROW()/100000,"")</f>
        <v/>
      </c>
    </row>
    <row r="311">
      <c r="A311" s="20" t="n"/>
      <c r="B311" s="20" t="n"/>
      <c r="C311" s="20" t="n"/>
      <c r="D311" s="20" t="n"/>
      <c r="E311" s="20" t="n"/>
      <c r="F311" s="21" t="n"/>
      <c r="G311" s="20" t="n"/>
      <c r="H311" s="20" t="n"/>
      <c r="I311" s="22" t="n"/>
      <c r="J311" s="21" t="n"/>
      <c r="K311" s="22" t="n"/>
      <c r="L311" s="23" t="n"/>
      <c r="N311">
        <f>IF(AND(A311&lt;&gt;"",K311&lt;&gt;"",K311&lt;=TODAY(),G311&lt;&gt;"Closed"),K311+ROW()/100000,"")</f>
        <v/>
      </c>
    </row>
    <row r="312">
      <c r="A312" s="20" t="n"/>
      <c r="B312" s="20" t="n"/>
      <c r="C312" s="20" t="n"/>
      <c r="D312" s="20" t="n"/>
      <c r="E312" s="20" t="n"/>
      <c r="F312" s="21" t="n"/>
      <c r="G312" s="20" t="n"/>
      <c r="H312" s="20" t="n"/>
      <c r="I312" s="22" t="n"/>
      <c r="J312" s="21" t="n"/>
      <c r="K312" s="22" t="n"/>
      <c r="L312" s="23" t="n"/>
      <c r="N312">
        <f>IF(AND(A312&lt;&gt;"",K312&lt;&gt;"",K312&lt;=TODAY(),G312&lt;&gt;"Closed"),K312+ROW()/100000,"")</f>
        <v/>
      </c>
    </row>
    <row r="313">
      <c r="A313" s="20" t="n"/>
      <c r="B313" s="20" t="n"/>
      <c r="C313" s="20" t="n"/>
      <c r="D313" s="20" t="n"/>
      <c r="E313" s="20" t="n"/>
      <c r="F313" s="21" t="n"/>
      <c r="G313" s="20" t="n"/>
      <c r="H313" s="20" t="n"/>
      <c r="I313" s="22" t="n"/>
      <c r="J313" s="21" t="n"/>
      <c r="K313" s="22" t="n"/>
      <c r="L313" s="23" t="n"/>
      <c r="N313">
        <f>IF(AND(A313&lt;&gt;"",K313&lt;&gt;"",K313&lt;=TODAY(),G313&lt;&gt;"Closed"),K313+ROW()/100000,"")</f>
        <v/>
      </c>
    </row>
    <row r="314">
      <c r="A314" s="20" t="n"/>
      <c r="B314" s="20" t="n"/>
      <c r="C314" s="20" t="n"/>
      <c r="D314" s="20" t="n"/>
      <c r="E314" s="20" t="n"/>
      <c r="F314" s="21" t="n"/>
      <c r="G314" s="20" t="n"/>
      <c r="H314" s="20" t="n"/>
      <c r="I314" s="22" t="n"/>
      <c r="J314" s="21" t="n"/>
      <c r="K314" s="22" t="n"/>
      <c r="L314" s="23" t="n"/>
      <c r="N314">
        <f>IF(AND(A314&lt;&gt;"",K314&lt;&gt;"",K314&lt;=TODAY(),G314&lt;&gt;"Closed"),K314+ROW()/100000,"")</f>
        <v/>
      </c>
    </row>
    <row r="315">
      <c r="A315" s="20" t="n"/>
      <c r="B315" s="20" t="n"/>
      <c r="C315" s="20" t="n"/>
      <c r="D315" s="20" t="n"/>
      <c r="E315" s="20" t="n"/>
      <c r="F315" s="21" t="n"/>
      <c r="G315" s="20" t="n"/>
      <c r="H315" s="20" t="n"/>
      <c r="I315" s="22" t="n"/>
      <c r="J315" s="21" t="n"/>
      <c r="K315" s="22" t="n"/>
      <c r="L315" s="23" t="n"/>
      <c r="N315">
        <f>IF(AND(A315&lt;&gt;"",K315&lt;&gt;"",K315&lt;=TODAY(),G315&lt;&gt;"Closed"),K315+ROW()/100000,"")</f>
        <v/>
      </c>
    </row>
    <row r="316">
      <c r="A316" s="20" t="n"/>
      <c r="B316" s="20" t="n"/>
      <c r="C316" s="20" t="n"/>
      <c r="D316" s="20" t="n"/>
      <c r="E316" s="20" t="n"/>
      <c r="F316" s="21" t="n"/>
      <c r="G316" s="20" t="n"/>
      <c r="H316" s="20" t="n"/>
      <c r="I316" s="22" t="n"/>
      <c r="J316" s="21" t="n"/>
      <c r="K316" s="22" t="n"/>
      <c r="L316" s="23" t="n"/>
      <c r="N316">
        <f>IF(AND(A316&lt;&gt;"",K316&lt;&gt;"",K316&lt;=TODAY(),G316&lt;&gt;"Closed"),K316+ROW()/100000,"")</f>
        <v/>
      </c>
    </row>
    <row r="317">
      <c r="A317" s="20" t="n"/>
      <c r="B317" s="20" t="n"/>
      <c r="C317" s="20" t="n"/>
      <c r="D317" s="20" t="n"/>
      <c r="E317" s="20" t="n"/>
      <c r="F317" s="21" t="n"/>
      <c r="G317" s="20" t="n"/>
      <c r="H317" s="20" t="n"/>
      <c r="I317" s="22" t="n"/>
      <c r="J317" s="21" t="n"/>
      <c r="K317" s="22" t="n"/>
      <c r="L317" s="23" t="n"/>
      <c r="N317">
        <f>IF(AND(A317&lt;&gt;"",K317&lt;&gt;"",K317&lt;=TODAY(),G317&lt;&gt;"Closed"),K317+ROW()/100000,"")</f>
        <v/>
      </c>
    </row>
    <row r="318">
      <c r="A318" s="20" t="n"/>
      <c r="B318" s="20" t="n"/>
      <c r="C318" s="20" t="n"/>
      <c r="D318" s="20" t="n"/>
      <c r="E318" s="20" t="n"/>
      <c r="F318" s="21" t="n"/>
      <c r="G318" s="20" t="n"/>
      <c r="H318" s="20" t="n"/>
      <c r="I318" s="22" t="n"/>
      <c r="J318" s="21" t="n"/>
      <c r="K318" s="22" t="n"/>
      <c r="L318" s="23" t="n"/>
      <c r="N318">
        <f>IF(AND(A318&lt;&gt;"",K318&lt;&gt;"",K318&lt;=TODAY(),G318&lt;&gt;"Closed"),K318+ROW()/100000,"")</f>
        <v/>
      </c>
    </row>
    <row r="319">
      <c r="A319" s="20" t="n"/>
      <c r="B319" s="20" t="n"/>
      <c r="C319" s="20" t="n"/>
      <c r="D319" s="20" t="n"/>
      <c r="E319" s="20" t="n"/>
      <c r="F319" s="21" t="n"/>
      <c r="G319" s="20" t="n"/>
      <c r="H319" s="20" t="n"/>
      <c r="I319" s="22" t="n"/>
      <c r="J319" s="21" t="n"/>
      <c r="K319" s="22" t="n"/>
      <c r="L319" s="23" t="n"/>
      <c r="N319">
        <f>IF(AND(A319&lt;&gt;"",K319&lt;&gt;"",K319&lt;=TODAY(),G319&lt;&gt;"Closed"),K319+ROW()/100000,"")</f>
        <v/>
      </c>
    </row>
    <row r="320">
      <c r="A320" s="20" t="n"/>
      <c r="B320" s="20" t="n"/>
      <c r="C320" s="20" t="n"/>
      <c r="D320" s="20" t="n"/>
      <c r="E320" s="20" t="n"/>
      <c r="F320" s="21" t="n"/>
      <c r="G320" s="20" t="n"/>
      <c r="H320" s="20" t="n"/>
      <c r="I320" s="22" t="n"/>
      <c r="J320" s="21" t="n"/>
      <c r="K320" s="22" t="n"/>
      <c r="L320" s="23" t="n"/>
      <c r="N320">
        <f>IF(AND(A320&lt;&gt;"",K320&lt;&gt;"",K320&lt;=TODAY(),G320&lt;&gt;"Closed"),K320+ROW()/100000,"")</f>
        <v/>
      </c>
    </row>
    <row r="321">
      <c r="A321" s="20" t="n"/>
      <c r="B321" s="20" t="n"/>
      <c r="C321" s="20" t="n"/>
      <c r="D321" s="20" t="n"/>
      <c r="E321" s="20" t="n"/>
      <c r="F321" s="21" t="n"/>
      <c r="G321" s="20" t="n"/>
      <c r="H321" s="20" t="n"/>
      <c r="I321" s="22" t="n"/>
      <c r="J321" s="21" t="n"/>
      <c r="K321" s="22" t="n"/>
      <c r="L321" s="23" t="n"/>
      <c r="N321">
        <f>IF(AND(A321&lt;&gt;"",K321&lt;&gt;"",K321&lt;=TODAY(),G321&lt;&gt;"Closed"),K321+ROW()/100000,"")</f>
        <v/>
      </c>
    </row>
    <row r="322">
      <c r="A322" s="20" t="n"/>
      <c r="B322" s="20" t="n"/>
      <c r="C322" s="20" t="n"/>
      <c r="D322" s="20" t="n"/>
      <c r="E322" s="20" t="n"/>
      <c r="F322" s="21" t="n"/>
      <c r="G322" s="20" t="n"/>
      <c r="H322" s="20" t="n"/>
      <c r="I322" s="22" t="n"/>
      <c r="J322" s="21" t="n"/>
      <c r="K322" s="22" t="n"/>
      <c r="L322" s="23" t="n"/>
      <c r="N322">
        <f>IF(AND(A322&lt;&gt;"",K322&lt;&gt;"",K322&lt;=TODAY(),G322&lt;&gt;"Closed"),K322+ROW()/100000,"")</f>
        <v/>
      </c>
    </row>
    <row r="323">
      <c r="A323" s="20" t="n"/>
      <c r="B323" s="20" t="n"/>
      <c r="C323" s="20" t="n"/>
      <c r="D323" s="20" t="n"/>
      <c r="E323" s="20" t="n"/>
      <c r="F323" s="21" t="n"/>
      <c r="G323" s="20" t="n"/>
      <c r="H323" s="20" t="n"/>
      <c r="I323" s="22" t="n"/>
      <c r="J323" s="21" t="n"/>
      <c r="K323" s="22" t="n"/>
      <c r="L323" s="23" t="n"/>
      <c r="N323">
        <f>IF(AND(A323&lt;&gt;"",K323&lt;&gt;"",K323&lt;=TODAY(),G323&lt;&gt;"Closed"),K323+ROW()/100000,"")</f>
        <v/>
      </c>
    </row>
    <row r="324">
      <c r="A324" s="20" t="n"/>
      <c r="B324" s="20" t="n"/>
      <c r="C324" s="20" t="n"/>
      <c r="D324" s="20" t="n"/>
      <c r="E324" s="20" t="n"/>
      <c r="F324" s="21" t="n"/>
      <c r="G324" s="20" t="n"/>
      <c r="H324" s="20" t="n"/>
      <c r="I324" s="22" t="n"/>
      <c r="J324" s="21" t="n"/>
      <c r="K324" s="22" t="n"/>
      <c r="L324" s="23" t="n"/>
      <c r="N324">
        <f>IF(AND(A324&lt;&gt;"",K324&lt;&gt;"",K324&lt;=TODAY(),G324&lt;&gt;"Closed"),K324+ROW()/100000,"")</f>
        <v/>
      </c>
    </row>
    <row r="325">
      <c r="A325" s="20" t="n"/>
      <c r="B325" s="20" t="n"/>
      <c r="C325" s="20" t="n"/>
      <c r="D325" s="20" t="n"/>
      <c r="E325" s="20" t="n"/>
      <c r="F325" s="21" t="n"/>
      <c r="G325" s="20" t="n"/>
      <c r="H325" s="20" t="n"/>
      <c r="I325" s="22" t="n"/>
      <c r="J325" s="21" t="n"/>
      <c r="K325" s="22" t="n"/>
      <c r="L325" s="23" t="n"/>
      <c r="N325">
        <f>IF(AND(A325&lt;&gt;"",K325&lt;&gt;"",K325&lt;=TODAY(),G325&lt;&gt;"Closed"),K325+ROW()/100000,"")</f>
        <v/>
      </c>
    </row>
    <row r="326">
      <c r="A326" s="20" t="n"/>
      <c r="B326" s="20" t="n"/>
      <c r="C326" s="20" t="n"/>
      <c r="D326" s="20" t="n"/>
      <c r="E326" s="20" t="n"/>
      <c r="F326" s="21" t="n"/>
      <c r="G326" s="20" t="n"/>
      <c r="H326" s="20" t="n"/>
      <c r="I326" s="22" t="n"/>
      <c r="J326" s="21" t="n"/>
      <c r="K326" s="22" t="n"/>
      <c r="L326" s="23" t="n"/>
      <c r="N326">
        <f>IF(AND(A326&lt;&gt;"",K326&lt;&gt;"",K326&lt;=TODAY(),G326&lt;&gt;"Closed"),K326+ROW()/100000,"")</f>
        <v/>
      </c>
    </row>
    <row r="327">
      <c r="A327" s="20" t="n"/>
      <c r="B327" s="20" t="n"/>
      <c r="C327" s="20" t="n"/>
      <c r="D327" s="20" t="n"/>
      <c r="E327" s="20" t="n"/>
      <c r="F327" s="21" t="n"/>
      <c r="G327" s="20" t="n"/>
      <c r="H327" s="20" t="n"/>
      <c r="I327" s="22" t="n"/>
      <c r="J327" s="21" t="n"/>
      <c r="K327" s="22" t="n"/>
      <c r="L327" s="23" t="n"/>
      <c r="N327">
        <f>IF(AND(A327&lt;&gt;"",K327&lt;&gt;"",K327&lt;=TODAY(),G327&lt;&gt;"Closed"),K327+ROW()/100000,"")</f>
        <v/>
      </c>
    </row>
    <row r="328">
      <c r="A328" s="20" t="n"/>
      <c r="B328" s="20" t="n"/>
      <c r="C328" s="20" t="n"/>
      <c r="D328" s="20" t="n"/>
      <c r="E328" s="20" t="n"/>
      <c r="F328" s="21" t="n"/>
      <c r="G328" s="20" t="n"/>
      <c r="H328" s="20" t="n"/>
      <c r="I328" s="22" t="n"/>
      <c r="J328" s="21" t="n"/>
      <c r="K328" s="22" t="n"/>
      <c r="L328" s="23" t="n"/>
      <c r="N328">
        <f>IF(AND(A328&lt;&gt;"",K328&lt;&gt;"",K328&lt;=TODAY(),G328&lt;&gt;"Closed"),K328+ROW()/100000,"")</f>
        <v/>
      </c>
    </row>
    <row r="329">
      <c r="A329" s="20" t="n"/>
      <c r="B329" s="20" t="n"/>
      <c r="C329" s="20" t="n"/>
      <c r="D329" s="20" t="n"/>
      <c r="E329" s="20" t="n"/>
      <c r="F329" s="21" t="n"/>
      <c r="G329" s="20" t="n"/>
      <c r="H329" s="20" t="n"/>
      <c r="I329" s="22" t="n"/>
      <c r="J329" s="21" t="n"/>
      <c r="K329" s="22" t="n"/>
      <c r="L329" s="23" t="n"/>
      <c r="N329">
        <f>IF(AND(A329&lt;&gt;"",K329&lt;&gt;"",K329&lt;=TODAY(),G329&lt;&gt;"Closed"),K329+ROW()/100000,"")</f>
        <v/>
      </c>
    </row>
    <row r="330">
      <c r="A330" s="20" t="n"/>
      <c r="B330" s="20" t="n"/>
      <c r="C330" s="20" t="n"/>
      <c r="D330" s="20" t="n"/>
      <c r="E330" s="20" t="n"/>
      <c r="F330" s="21" t="n"/>
      <c r="G330" s="20" t="n"/>
      <c r="H330" s="20" t="n"/>
      <c r="I330" s="22" t="n"/>
      <c r="J330" s="21" t="n"/>
      <c r="K330" s="22" t="n"/>
      <c r="L330" s="23" t="n"/>
      <c r="N330">
        <f>IF(AND(A330&lt;&gt;"",K330&lt;&gt;"",K330&lt;=TODAY(),G330&lt;&gt;"Closed"),K330+ROW()/100000,"")</f>
        <v/>
      </c>
    </row>
    <row r="331">
      <c r="A331" s="20" t="n"/>
      <c r="B331" s="20" t="n"/>
      <c r="C331" s="20" t="n"/>
      <c r="D331" s="20" t="n"/>
      <c r="E331" s="20" t="n"/>
      <c r="F331" s="21" t="n"/>
      <c r="G331" s="20" t="n"/>
      <c r="H331" s="20" t="n"/>
      <c r="I331" s="22" t="n"/>
      <c r="J331" s="21" t="n"/>
      <c r="K331" s="22" t="n"/>
      <c r="L331" s="23" t="n"/>
      <c r="N331">
        <f>IF(AND(A331&lt;&gt;"",K331&lt;&gt;"",K331&lt;=TODAY(),G331&lt;&gt;"Closed"),K331+ROW()/100000,"")</f>
        <v/>
      </c>
    </row>
    <row r="332">
      <c r="A332" s="20" t="n"/>
      <c r="B332" s="20" t="n"/>
      <c r="C332" s="20" t="n"/>
      <c r="D332" s="20" t="n"/>
      <c r="E332" s="20" t="n"/>
      <c r="F332" s="21" t="n"/>
      <c r="G332" s="20" t="n"/>
      <c r="H332" s="20" t="n"/>
      <c r="I332" s="22" t="n"/>
      <c r="J332" s="21" t="n"/>
      <c r="K332" s="22" t="n"/>
      <c r="L332" s="23" t="n"/>
      <c r="N332">
        <f>IF(AND(A332&lt;&gt;"",K332&lt;&gt;"",K332&lt;=TODAY(),G332&lt;&gt;"Closed"),K332+ROW()/100000,"")</f>
        <v/>
      </c>
    </row>
    <row r="333">
      <c r="A333" s="20" t="n"/>
      <c r="B333" s="20" t="n"/>
      <c r="C333" s="20" t="n"/>
      <c r="D333" s="20" t="n"/>
      <c r="E333" s="20" t="n"/>
      <c r="F333" s="21" t="n"/>
      <c r="G333" s="20" t="n"/>
      <c r="H333" s="20" t="n"/>
      <c r="I333" s="22" t="n"/>
      <c r="J333" s="21" t="n"/>
      <c r="K333" s="22" t="n"/>
      <c r="L333" s="23" t="n"/>
      <c r="N333">
        <f>IF(AND(A333&lt;&gt;"",K333&lt;&gt;"",K333&lt;=TODAY(),G333&lt;&gt;"Closed"),K333+ROW()/100000,"")</f>
        <v/>
      </c>
    </row>
    <row r="334">
      <c r="A334" s="20" t="n"/>
      <c r="B334" s="20" t="n"/>
      <c r="C334" s="20" t="n"/>
      <c r="D334" s="20" t="n"/>
      <c r="E334" s="20" t="n"/>
      <c r="F334" s="21" t="n"/>
      <c r="G334" s="20" t="n"/>
      <c r="H334" s="20" t="n"/>
      <c r="I334" s="22" t="n"/>
      <c r="J334" s="21" t="n"/>
      <c r="K334" s="22" t="n"/>
      <c r="L334" s="23" t="n"/>
      <c r="N334">
        <f>IF(AND(A334&lt;&gt;"",K334&lt;&gt;"",K334&lt;=TODAY(),G334&lt;&gt;"Closed"),K334+ROW()/100000,"")</f>
        <v/>
      </c>
    </row>
    <row r="335">
      <c r="A335" s="20" t="n"/>
      <c r="B335" s="20" t="n"/>
      <c r="C335" s="20" t="n"/>
      <c r="D335" s="20" t="n"/>
      <c r="E335" s="20" t="n"/>
      <c r="F335" s="21" t="n"/>
      <c r="G335" s="20" t="n"/>
      <c r="H335" s="20" t="n"/>
      <c r="I335" s="22" t="n"/>
      <c r="J335" s="21" t="n"/>
      <c r="K335" s="22" t="n"/>
      <c r="L335" s="23" t="n"/>
      <c r="N335">
        <f>IF(AND(A335&lt;&gt;"",K335&lt;&gt;"",K335&lt;=TODAY(),G335&lt;&gt;"Closed"),K335+ROW()/100000,"")</f>
        <v/>
      </c>
    </row>
    <row r="336">
      <c r="A336" s="20" t="n"/>
      <c r="B336" s="20" t="n"/>
      <c r="C336" s="20" t="n"/>
      <c r="D336" s="20" t="n"/>
      <c r="E336" s="20" t="n"/>
      <c r="F336" s="21" t="n"/>
      <c r="G336" s="20" t="n"/>
      <c r="H336" s="20" t="n"/>
      <c r="I336" s="22" t="n"/>
      <c r="J336" s="21" t="n"/>
      <c r="K336" s="22" t="n"/>
      <c r="L336" s="23" t="n"/>
      <c r="N336">
        <f>IF(AND(A336&lt;&gt;"",K336&lt;&gt;"",K336&lt;=TODAY(),G336&lt;&gt;"Closed"),K336+ROW()/100000,"")</f>
        <v/>
      </c>
    </row>
    <row r="337">
      <c r="A337" s="20" t="n"/>
      <c r="B337" s="20" t="n"/>
      <c r="C337" s="20" t="n"/>
      <c r="D337" s="20" t="n"/>
      <c r="E337" s="20" t="n"/>
      <c r="F337" s="21" t="n"/>
      <c r="G337" s="20" t="n"/>
      <c r="H337" s="20" t="n"/>
      <c r="I337" s="22" t="n"/>
      <c r="J337" s="21" t="n"/>
      <c r="K337" s="22" t="n"/>
      <c r="L337" s="23" t="n"/>
      <c r="N337">
        <f>IF(AND(A337&lt;&gt;"",K337&lt;&gt;"",K337&lt;=TODAY(),G337&lt;&gt;"Closed"),K337+ROW()/100000,"")</f>
        <v/>
      </c>
    </row>
    <row r="338">
      <c r="A338" s="20" t="n"/>
      <c r="B338" s="20" t="n"/>
      <c r="C338" s="20" t="n"/>
      <c r="D338" s="20" t="n"/>
      <c r="E338" s="20" t="n"/>
      <c r="F338" s="21" t="n"/>
      <c r="G338" s="20" t="n"/>
      <c r="H338" s="20" t="n"/>
      <c r="I338" s="22" t="n"/>
      <c r="J338" s="21" t="n"/>
      <c r="K338" s="22" t="n"/>
      <c r="L338" s="23" t="n"/>
      <c r="N338">
        <f>IF(AND(A338&lt;&gt;"",K338&lt;&gt;"",K338&lt;=TODAY(),G338&lt;&gt;"Closed"),K338+ROW()/100000,"")</f>
        <v/>
      </c>
    </row>
    <row r="339">
      <c r="A339" s="20" t="n"/>
      <c r="B339" s="20" t="n"/>
      <c r="C339" s="20" t="n"/>
      <c r="D339" s="20" t="n"/>
      <c r="E339" s="20" t="n"/>
      <c r="F339" s="21" t="n"/>
      <c r="G339" s="20" t="n"/>
      <c r="H339" s="20" t="n"/>
      <c r="I339" s="22" t="n"/>
      <c r="J339" s="21" t="n"/>
      <c r="K339" s="22" t="n"/>
      <c r="L339" s="23" t="n"/>
      <c r="N339">
        <f>IF(AND(A339&lt;&gt;"",K339&lt;&gt;"",K339&lt;=TODAY(),G339&lt;&gt;"Closed"),K339+ROW()/100000,"")</f>
        <v/>
      </c>
    </row>
    <row r="340">
      <c r="A340" s="20" t="n"/>
      <c r="B340" s="20" t="n"/>
      <c r="C340" s="20" t="n"/>
      <c r="D340" s="20" t="n"/>
      <c r="E340" s="20" t="n"/>
      <c r="F340" s="21" t="n"/>
      <c r="G340" s="20" t="n"/>
      <c r="H340" s="20" t="n"/>
      <c r="I340" s="22" t="n"/>
      <c r="J340" s="21" t="n"/>
      <c r="K340" s="22" t="n"/>
      <c r="L340" s="23" t="n"/>
      <c r="N340">
        <f>IF(AND(A340&lt;&gt;"",K340&lt;&gt;"",K340&lt;=TODAY(),G340&lt;&gt;"Closed"),K340+ROW()/100000,"")</f>
        <v/>
      </c>
    </row>
    <row r="341">
      <c r="A341" s="20" t="n"/>
      <c r="B341" s="20" t="n"/>
      <c r="C341" s="20" t="n"/>
      <c r="D341" s="20" t="n"/>
      <c r="E341" s="20" t="n"/>
      <c r="F341" s="21" t="n"/>
      <c r="G341" s="20" t="n"/>
      <c r="H341" s="20" t="n"/>
      <c r="I341" s="22" t="n"/>
      <c r="J341" s="21" t="n"/>
      <c r="K341" s="22" t="n"/>
      <c r="L341" s="23" t="n"/>
      <c r="N341">
        <f>IF(AND(A341&lt;&gt;"",K341&lt;&gt;"",K341&lt;=TODAY(),G341&lt;&gt;"Closed"),K341+ROW()/100000,"")</f>
        <v/>
      </c>
    </row>
    <row r="342">
      <c r="A342" s="20" t="n"/>
      <c r="B342" s="20" t="n"/>
      <c r="C342" s="20" t="n"/>
      <c r="D342" s="20" t="n"/>
      <c r="E342" s="20" t="n"/>
      <c r="F342" s="21" t="n"/>
      <c r="G342" s="20" t="n"/>
      <c r="H342" s="20" t="n"/>
      <c r="I342" s="22" t="n"/>
      <c r="J342" s="21" t="n"/>
      <c r="K342" s="22" t="n"/>
      <c r="L342" s="23" t="n"/>
      <c r="N342">
        <f>IF(AND(A342&lt;&gt;"",K342&lt;&gt;"",K342&lt;=TODAY(),G342&lt;&gt;"Closed"),K342+ROW()/100000,"")</f>
        <v/>
      </c>
    </row>
    <row r="343">
      <c r="A343" s="20" t="n"/>
      <c r="B343" s="20" t="n"/>
      <c r="C343" s="20" t="n"/>
      <c r="D343" s="20" t="n"/>
      <c r="E343" s="20" t="n"/>
      <c r="F343" s="21" t="n"/>
      <c r="G343" s="20" t="n"/>
      <c r="H343" s="20" t="n"/>
      <c r="I343" s="22" t="n"/>
      <c r="J343" s="21" t="n"/>
      <c r="K343" s="22" t="n"/>
      <c r="L343" s="23" t="n"/>
      <c r="N343">
        <f>IF(AND(A343&lt;&gt;"",K343&lt;&gt;"",K343&lt;=TODAY(),G343&lt;&gt;"Closed"),K343+ROW()/100000,"")</f>
        <v/>
      </c>
    </row>
    <row r="344">
      <c r="A344" s="20" t="n"/>
      <c r="B344" s="20" t="n"/>
      <c r="C344" s="20" t="n"/>
      <c r="D344" s="20" t="n"/>
      <c r="E344" s="20" t="n"/>
      <c r="F344" s="21" t="n"/>
      <c r="G344" s="20" t="n"/>
      <c r="H344" s="20" t="n"/>
      <c r="I344" s="22" t="n"/>
      <c r="J344" s="21" t="n"/>
      <c r="K344" s="22" t="n"/>
      <c r="L344" s="23" t="n"/>
      <c r="N344">
        <f>IF(AND(A344&lt;&gt;"",K344&lt;&gt;"",K344&lt;=TODAY(),G344&lt;&gt;"Closed"),K344+ROW()/100000,"")</f>
        <v/>
      </c>
    </row>
    <row r="345">
      <c r="A345" s="20" t="n"/>
      <c r="B345" s="20" t="n"/>
      <c r="C345" s="20" t="n"/>
      <c r="D345" s="20" t="n"/>
      <c r="E345" s="20" t="n"/>
      <c r="F345" s="21" t="n"/>
      <c r="G345" s="20" t="n"/>
      <c r="H345" s="20" t="n"/>
      <c r="I345" s="22" t="n"/>
      <c r="J345" s="21" t="n"/>
      <c r="K345" s="22" t="n"/>
      <c r="L345" s="23" t="n"/>
      <c r="N345">
        <f>IF(AND(A345&lt;&gt;"",K345&lt;&gt;"",K345&lt;=TODAY(),G345&lt;&gt;"Closed"),K345+ROW()/100000,"")</f>
        <v/>
      </c>
    </row>
    <row r="346">
      <c r="A346" s="20" t="n"/>
      <c r="B346" s="20" t="n"/>
      <c r="C346" s="20" t="n"/>
      <c r="D346" s="20" t="n"/>
      <c r="E346" s="20" t="n"/>
      <c r="F346" s="21" t="n"/>
      <c r="G346" s="20" t="n"/>
      <c r="H346" s="20" t="n"/>
      <c r="I346" s="22" t="n"/>
      <c r="J346" s="21" t="n"/>
      <c r="K346" s="22" t="n"/>
      <c r="L346" s="23" t="n"/>
      <c r="N346">
        <f>IF(AND(A346&lt;&gt;"",K346&lt;&gt;"",K346&lt;=TODAY(),G346&lt;&gt;"Closed"),K346+ROW()/100000,"")</f>
        <v/>
      </c>
    </row>
    <row r="347">
      <c r="A347" s="20" t="n"/>
      <c r="B347" s="20" t="n"/>
      <c r="C347" s="20" t="n"/>
      <c r="D347" s="20" t="n"/>
      <c r="E347" s="20" t="n"/>
      <c r="F347" s="21" t="n"/>
      <c r="G347" s="20" t="n"/>
      <c r="H347" s="20" t="n"/>
      <c r="I347" s="22" t="n"/>
      <c r="J347" s="21" t="n"/>
      <c r="K347" s="22" t="n"/>
      <c r="L347" s="23" t="n"/>
      <c r="N347">
        <f>IF(AND(A347&lt;&gt;"",K347&lt;&gt;"",K347&lt;=TODAY(),G347&lt;&gt;"Closed"),K347+ROW()/100000,"")</f>
        <v/>
      </c>
    </row>
    <row r="348">
      <c r="A348" s="20" t="n"/>
      <c r="B348" s="20" t="n"/>
      <c r="C348" s="20" t="n"/>
      <c r="D348" s="20" t="n"/>
      <c r="E348" s="20" t="n"/>
      <c r="F348" s="21" t="n"/>
      <c r="G348" s="20" t="n"/>
      <c r="H348" s="20" t="n"/>
      <c r="I348" s="22" t="n"/>
      <c r="J348" s="21" t="n"/>
      <c r="K348" s="22" t="n"/>
      <c r="L348" s="23" t="n"/>
      <c r="N348">
        <f>IF(AND(A348&lt;&gt;"",K348&lt;&gt;"",K348&lt;=TODAY(),G348&lt;&gt;"Closed"),K348+ROW()/100000,"")</f>
        <v/>
      </c>
    </row>
    <row r="349">
      <c r="A349" s="20" t="n"/>
      <c r="B349" s="20" t="n"/>
      <c r="C349" s="20" t="n"/>
      <c r="D349" s="20" t="n"/>
      <c r="E349" s="20" t="n"/>
      <c r="F349" s="21" t="n"/>
      <c r="G349" s="20" t="n"/>
      <c r="H349" s="20" t="n"/>
      <c r="I349" s="22" t="n"/>
      <c r="J349" s="21" t="n"/>
      <c r="K349" s="22" t="n"/>
      <c r="L349" s="23" t="n"/>
      <c r="N349">
        <f>IF(AND(A349&lt;&gt;"",K349&lt;&gt;"",K349&lt;=TODAY(),G349&lt;&gt;"Closed"),K349+ROW()/100000,"")</f>
        <v/>
      </c>
    </row>
    <row r="350">
      <c r="A350" s="20" t="n"/>
      <c r="B350" s="20" t="n"/>
      <c r="C350" s="20" t="n"/>
      <c r="D350" s="20" t="n"/>
      <c r="E350" s="20" t="n"/>
      <c r="F350" s="21" t="n"/>
      <c r="G350" s="20" t="n"/>
      <c r="H350" s="20" t="n"/>
      <c r="I350" s="22" t="n"/>
      <c r="J350" s="21" t="n"/>
      <c r="K350" s="22" t="n"/>
      <c r="L350" s="23" t="n"/>
      <c r="N350">
        <f>IF(AND(A350&lt;&gt;"",K350&lt;&gt;"",K350&lt;=TODAY(),G350&lt;&gt;"Closed"),K350+ROW()/100000,"")</f>
        <v/>
      </c>
    </row>
    <row r="351">
      <c r="A351" s="20" t="n"/>
      <c r="B351" s="20" t="n"/>
      <c r="C351" s="20" t="n"/>
      <c r="D351" s="20" t="n"/>
      <c r="E351" s="20" t="n"/>
      <c r="F351" s="21" t="n"/>
      <c r="G351" s="20" t="n"/>
      <c r="H351" s="20" t="n"/>
      <c r="I351" s="22" t="n"/>
      <c r="J351" s="21" t="n"/>
      <c r="K351" s="22" t="n"/>
      <c r="L351" s="23" t="n"/>
      <c r="N351">
        <f>IF(AND(A351&lt;&gt;"",K351&lt;&gt;"",K351&lt;=TODAY(),G351&lt;&gt;"Closed"),K351+ROW()/100000,"")</f>
        <v/>
      </c>
    </row>
    <row r="352">
      <c r="A352" s="20" t="n"/>
      <c r="B352" s="20" t="n"/>
      <c r="C352" s="20" t="n"/>
      <c r="D352" s="20" t="n"/>
      <c r="E352" s="20" t="n"/>
      <c r="F352" s="21" t="n"/>
      <c r="G352" s="20" t="n"/>
      <c r="H352" s="20" t="n"/>
      <c r="I352" s="22" t="n"/>
      <c r="J352" s="21" t="n"/>
      <c r="K352" s="22" t="n"/>
      <c r="L352" s="23" t="n"/>
      <c r="N352">
        <f>IF(AND(A352&lt;&gt;"",K352&lt;&gt;"",K352&lt;=TODAY(),G352&lt;&gt;"Closed"),K352+ROW()/100000,"")</f>
        <v/>
      </c>
    </row>
    <row r="353">
      <c r="A353" s="20" t="n"/>
      <c r="B353" s="20" t="n"/>
      <c r="C353" s="20" t="n"/>
      <c r="D353" s="20" t="n"/>
      <c r="E353" s="20" t="n"/>
      <c r="F353" s="21" t="n"/>
      <c r="G353" s="20" t="n"/>
      <c r="H353" s="20" t="n"/>
      <c r="I353" s="22" t="n"/>
      <c r="J353" s="21" t="n"/>
      <c r="K353" s="22" t="n"/>
      <c r="L353" s="23" t="n"/>
      <c r="N353">
        <f>IF(AND(A353&lt;&gt;"",K353&lt;&gt;"",K353&lt;=TODAY(),G353&lt;&gt;"Closed"),K353+ROW()/100000,"")</f>
        <v/>
      </c>
    </row>
    <row r="354">
      <c r="A354" s="20" t="n"/>
      <c r="B354" s="20" t="n"/>
      <c r="C354" s="20" t="n"/>
      <c r="D354" s="20" t="n"/>
      <c r="E354" s="20" t="n"/>
      <c r="F354" s="21" t="n"/>
      <c r="G354" s="20" t="n"/>
      <c r="H354" s="20" t="n"/>
      <c r="I354" s="22" t="n"/>
      <c r="J354" s="21" t="n"/>
      <c r="K354" s="22" t="n"/>
      <c r="L354" s="23" t="n"/>
      <c r="N354">
        <f>IF(AND(A354&lt;&gt;"",K354&lt;&gt;"",K354&lt;=TODAY(),G354&lt;&gt;"Closed"),K354+ROW()/100000,"")</f>
        <v/>
      </c>
    </row>
    <row r="355">
      <c r="A355" s="20" t="n"/>
      <c r="B355" s="20" t="n"/>
      <c r="C355" s="20" t="n"/>
      <c r="D355" s="20" t="n"/>
      <c r="E355" s="20" t="n"/>
      <c r="F355" s="21" t="n"/>
      <c r="G355" s="20" t="n"/>
      <c r="H355" s="20" t="n"/>
      <c r="I355" s="22" t="n"/>
      <c r="J355" s="21" t="n"/>
      <c r="K355" s="22" t="n"/>
      <c r="L355" s="23" t="n"/>
      <c r="N355">
        <f>IF(AND(A355&lt;&gt;"",K355&lt;&gt;"",K355&lt;=TODAY(),G355&lt;&gt;"Closed"),K355+ROW()/100000,"")</f>
        <v/>
      </c>
    </row>
    <row r="356">
      <c r="A356" s="20" t="n"/>
      <c r="B356" s="20" t="n"/>
      <c r="C356" s="20" t="n"/>
      <c r="D356" s="20" t="n"/>
      <c r="E356" s="20" t="n"/>
      <c r="F356" s="21" t="n"/>
      <c r="G356" s="20" t="n"/>
      <c r="H356" s="20" t="n"/>
      <c r="I356" s="22" t="n"/>
      <c r="J356" s="21" t="n"/>
      <c r="K356" s="22" t="n"/>
      <c r="L356" s="23" t="n"/>
      <c r="N356">
        <f>IF(AND(A356&lt;&gt;"",K356&lt;&gt;"",K356&lt;=TODAY(),G356&lt;&gt;"Closed"),K356+ROW()/100000,"")</f>
        <v/>
      </c>
    </row>
    <row r="357">
      <c r="A357" s="20" t="n"/>
      <c r="B357" s="20" t="n"/>
      <c r="C357" s="20" t="n"/>
      <c r="D357" s="20" t="n"/>
      <c r="E357" s="20" t="n"/>
      <c r="F357" s="21" t="n"/>
      <c r="G357" s="20" t="n"/>
      <c r="H357" s="20" t="n"/>
      <c r="I357" s="22" t="n"/>
      <c r="J357" s="21" t="n"/>
      <c r="K357" s="22" t="n"/>
      <c r="L357" s="23" t="n"/>
      <c r="N357">
        <f>IF(AND(A357&lt;&gt;"",K357&lt;&gt;"",K357&lt;=TODAY(),G357&lt;&gt;"Closed"),K357+ROW()/100000,"")</f>
        <v/>
      </c>
    </row>
    <row r="358">
      <c r="A358" s="20" t="n"/>
      <c r="B358" s="20" t="n"/>
      <c r="C358" s="20" t="n"/>
      <c r="D358" s="20" t="n"/>
      <c r="E358" s="20" t="n"/>
      <c r="F358" s="21" t="n"/>
      <c r="G358" s="20" t="n"/>
      <c r="H358" s="20" t="n"/>
      <c r="I358" s="22" t="n"/>
      <c r="J358" s="21" t="n"/>
      <c r="K358" s="22" t="n"/>
      <c r="L358" s="23" t="n"/>
      <c r="N358">
        <f>IF(AND(A358&lt;&gt;"",K358&lt;&gt;"",K358&lt;=TODAY(),G358&lt;&gt;"Closed"),K358+ROW()/100000,"")</f>
        <v/>
      </c>
    </row>
    <row r="359">
      <c r="A359" s="20" t="n"/>
      <c r="B359" s="20" t="n"/>
      <c r="C359" s="20" t="n"/>
      <c r="D359" s="20" t="n"/>
      <c r="E359" s="20" t="n"/>
      <c r="F359" s="21" t="n"/>
      <c r="G359" s="20" t="n"/>
      <c r="H359" s="20" t="n"/>
      <c r="I359" s="22" t="n"/>
      <c r="J359" s="21" t="n"/>
      <c r="K359" s="22" t="n"/>
      <c r="L359" s="23" t="n"/>
      <c r="N359">
        <f>IF(AND(A359&lt;&gt;"",K359&lt;&gt;"",K359&lt;=TODAY(),G359&lt;&gt;"Closed"),K359+ROW()/100000,"")</f>
        <v/>
      </c>
    </row>
    <row r="360">
      <c r="A360" s="20" t="n"/>
      <c r="B360" s="20" t="n"/>
      <c r="C360" s="20" t="n"/>
      <c r="D360" s="20" t="n"/>
      <c r="E360" s="20" t="n"/>
      <c r="F360" s="21" t="n"/>
      <c r="G360" s="20" t="n"/>
      <c r="H360" s="20" t="n"/>
      <c r="I360" s="22" t="n"/>
      <c r="J360" s="21" t="n"/>
      <c r="K360" s="22" t="n"/>
      <c r="L360" s="23" t="n"/>
      <c r="N360">
        <f>IF(AND(A360&lt;&gt;"",K360&lt;&gt;"",K360&lt;=TODAY(),G360&lt;&gt;"Closed"),K360+ROW()/100000,"")</f>
        <v/>
      </c>
    </row>
    <row r="361">
      <c r="A361" s="20" t="n"/>
      <c r="B361" s="20" t="n"/>
      <c r="C361" s="20" t="n"/>
      <c r="D361" s="20" t="n"/>
      <c r="E361" s="20" t="n"/>
      <c r="F361" s="21" t="n"/>
      <c r="G361" s="20" t="n"/>
      <c r="H361" s="20" t="n"/>
      <c r="I361" s="22" t="n"/>
      <c r="J361" s="21" t="n"/>
      <c r="K361" s="22" t="n"/>
      <c r="L361" s="23" t="n"/>
      <c r="N361">
        <f>IF(AND(A361&lt;&gt;"",K361&lt;&gt;"",K361&lt;=TODAY(),G361&lt;&gt;"Closed"),K361+ROW()/100000,"")</f>
        <v/>
      </c>
    </row>
    <row r="362">
      <c r="A362" s="20" t="n"/>
      <c r="B362" s="20" t="n"/>
      <c r="C362" s="20" t="n"/>
      <c r="D362" s="20" t="n"/>
      <c r="E362" s="20" t="n"/>
      <c r="F362" s="21" t="n"/>
      <c r="G362" s="20" t="n"/>
      <c r="H362" s="20" t="n"/>
      <c r="I362" s="22" t="n"/>
      <c r="J362" s="21" t="n"/>
      <c r="K362" s="22" t="n"/>
      <c r="L362" s="23" t="n"/>
      <c r="N362">
        <f>IF(AND(A362&lt;&gt;"",K362&lt;&gt;"",K362&lt;=TODAY(),G362&lt;&gt;"Closed"),K362+ROW()/100000,"")</f>
        <v/>
      </c>
    </row>
    <row r="363">
      <c r="A363" s="20" t="n"/>
      <c r="B363" s="20" t="n"/>
      <c r="C363" s="20" t="n"/>
      <c r="D363" s="20" t="n"/>
      <c r="E363" s="20" t="n"/>
      <c r="F363" s="21" t="n"/>
      <c r="G363" s="20" t="n"/>
      <c r="H363" s="20" t="n"/>
      <c r="I363" s="22" t="n"/>
      <c r="J363" s="21" t="n"/>
      <c r="K363" s="22" t="n"/>
      <c r="L363" s="23" t="n"/>
      <c r="N363">
        <f>IF(AND(A363&lt;&gt;"",K363&lt;&gt;"",K363&lt;=TODAY(),G363&lt;&gt;"Closed"),K363+ROW()/100000,"")</f>
        <v/>
      </c>
    </row>
    <row r="364">
      <c r="A364" s="20" t="n"/>
      <c r="B364" s="20" t="n"/>
      <c r="C364" s="20" t="n"/>
      <c r="D364" s="20" t="n"/>
      <c r="E364" s="20" t="n"/>
      <c r="F364" s="21" t="n"/>
      <c r="G364" s="20" t="n"/>
      <c r="H364" s="20" t="n"/>
      <c r="I364" s="22" t="n"/>
      <c r="J364" s="21" t="n"/>
      <c r="K364" s="22" t="n"/>
      <c r="L364" s="23" t="n"/>
      <c r="N364">
        <f>IF(AND(A364&lt;&gt;"",K364&lt;&gt;"",K364&lt;=TODAY(),G364&lt;&gt;"Closed"),K364+ROW()/100000,"")</f>
        <v/>
      </c>
    </row>
    <row r="365">
      <c r="A365" s="20" t="n"/>
      <c r="B365" s="20" t="n"/>
      <c r="C365" s="20" t="n"/>
      <c r="D365" s="20" t="n"/>
      <c r="E365" s="20" t="n"/>
      <c r="F365" s="21" t="n"/>
      <c r="G365" s="20" t="n"/>
      <c r="H365" s="20" t="n"/>
      <c r="I365" s="22" t="n"/>
      <c r="J365" s="21" t="n"/>
      <c r="K365" s="22" t="n"/>
      <c r="L365" s="23" t="n"/>
      <c r="N365">
        <f>IF(AND(A365&lt;&gt;"",K365&lt;&gt;"",K365&lt;=TODAY(),G365&lt;&gt;"Closed"),K365+ROW()/100000,"")</f>
        <v/>
      </c>
    </row>
    <row r="366">
      <c r="A366" s="20" t="n"/>
      <c r="B366" s="20" t="n"/>
      <c r="C366" s="20" t="n"/>
      <c r="D366" s="20" t="n"/>
      <c r="E366" s="20" t="n"/>
      <c r="F366" s="21" t="n"/>
      <c r="G366" s="20" t="n"/>
      <c r="H366" s="20" t="n"/>
      <c r="I366" s="22" t="n"/>
      <c r="J366" s="21" t="n"/>
      <c r="K366" s="22" t="n"/>
      <c r="L366" s="23" t="n"/>
      <c r="N366">
        <f>IF(AND(A366&lt;&gt;"",K366&lt;&gt;"",K366&lt;=TODAY(),G366&lt;&gt;"Closed"),K366+ROW()/100000,"")</f>
        <v/>
      </c>
    </row>
    <row r="367">
      <c r="A367" s="20" t="n"/>
      <c r="B367" s="20" t="n"/>
      <c r="C367" s="20" t="n"/>
      <c r="D367" s="20" t="n"/>
      <c r="E367" s="20" t="n"/>
      <c r="F367" s="21" t="n"/>
      <c r="G367" s="20" t="n"/>
      <c r="H367" s="20" t="n"/>
      <c r="I367" s="22" t="n"/>
      <c r="J367" s="21" t="n"/>
      <c r="K367" s="22" t="n"/>
      <c r="L367" s="23" t="n"/>
      <c r="N367">
        <f>IF(AND(A367&lt;&gt;"",K367&lt;&gt;"",K367&lt;=TODAY(),G367&lt;&gt;"Closed"),K367+ROW()/100000,"")</f>
        <v/>
      </c>
    </row>
    <row r="368">
      <c r="A368" s="20" t="n"/>
      <c r="B368" s="20" t="n"/>
      <c r="C368" s="20" t="n"/>
      <c r="D368" s="20" t="n"/>
      <c r="E368" s="20" t="n"/>
      <c r="F368" s="21" t="n"/>
      <c r="G368" s="20" t="n"/>
      <c r="H368" s="20" t="n"/>
      <c r="I368" s="22" t="n"/>
      <c r="J368" s="21" t="n"/>
      <c r="K368" s="22" t="n"/>
      <c r="L368" s="23" t="n"/>
      <c r="N368">
        <f>IF(AND(A368&lt;&gt;"",K368&lt;&gt;"",K368&lt;=TODAY(),G368&lt;&gt;"Closed"),K368+ROW()/100000,"")</f>
        <v/>
      </c>
    </row>
    <row r="369">
      <c r="A369" s="20" t="n"/>
      <c r="B369" s="20" t="n"/>
      <c r="C369" s="20" t="n"/>
      <c r="D369" s="20" t="n"/>
      <c r="E369" s="20" t="n"/>
      <c r="F369" s="21" t="n"/>
      <c r="G369" s="20" t="n"/>
      <c r="H369" s="20" t="n"/>
      <c r="I369" s="22" t="n"/>
      <c r="J369" s="21" t="n"/>
      <c r="K369" s="22" t="n"/>
      <c r="L369" s="23" t="n"/>
      <c r="N369">
        <f>IF(AND(A369&lt;&gt;"",K369&lt;&gt;"",K369&lt;=TODAY(),G369&lt;&gt;"Closed"),K369+ROW()/100000,"")</f>
        <v/>
      </c>
    </row>
    <row r="370">
      <c r="A370" s="20" t="n"/>
      <c r="B370" s="20" t="n"/>
      <c r="C370" s="20" t="n"/>
      <c r="D370" s="20" t="n"/>
      <c r="E370" s="20" t="n"/>
      <c r="F370" s="21" t="n"/>
      <c r="G370" s="20" t="n"/>
      <c r="H370" s="20" t="n"/>
      <c r="I370" s="22" t="n"/>
      <c r="J370" s="21" t="n"/>
      <c r="K370" s="22" t="n"/>
      <c r="L370" s="23" t="n"/>
      <c r="N370">
        <f>IF(AND(A370&lt;&gt;"",K370&lt;&gt;"",K370&lt;=TODAY(),G370&lt;&gt;"Closed"),K370+ROW()/100000,"")</f>
        <v/>
      </c>
    </row>
    <row r="371">
      <c r="A371" s="20" t="n"/>
      <c r="B371" s="20" t="n"/>
      <c r="C371" s="20" t="n"/>
      <c r="D371" s="20" t="n"/>
      <c r="E371" s="20" t="n"/>
      <c r="F371" s="21" t="n"/>
      <c r="G371" s="20" t="n"/>
      <c r="H371" s="20" t="n"/>
      <c r="I371" s="22" t="n"/>
      <c r="J371" s="21" t="n"/>
      <c r="K371" s="22" t="n"/>
      <c r="L371" s="23" t="n"/>
      <c r="N371">
        <f>IF(AND(A371&lt;&gt;"",K371&lt;&gt;"",K371&lt;=TODAY(),G371&lt;&gt;"Closed"),K371+ROW()/100000,"")</f>
        <v/>
      </c>
    </row>
    <row r="372">
      <c r="A372" s="20" t="n"/>
      <c r="B372" s="20" t="n"/>
      <c r="C372" s="20" t="n"/>
      <c r="D372" s="20" t="n"/>
      <c r="E372" s="20" t="n"/>
      <c r="F372" s="21" t="n"/>
      <c r="G372" s="20" t="n"/>
      <c r="H372" s="20" t="n"/>
      <c r="I372" s="22" t="n"/>
      <c r="J372" s="21" t="n"/>
      <c r="K372" s="22" t="n"/>
      <c r="L372" s="23" t="n"/>
      <c r="N372">
        <f>IF(AND(A372&lt;&gt;"",K372&lt;&gt;"",K372&lt;=TODAY(),G372&lt;&gt;"Closed"),K372+ROW()/100000,"")</f>
        <v/>
      </c>
    </row>
    <row r="373">
      <c r="A373" s="20" t="n"/>
      <c r="B373" s="20" t="n"/>
      <c r="C373" s="20" t="n"/>
      <c r="D373" s="20" t="n"/>
      <c r="E373" s="20" t="n"/>
      <c r="F373" s="21" t="n"/>
      <c r="G373" s="20" t="n"/>
      <c r="H373" s="20" t="n"/>
      <c r="I373" s="22" t="n"/>
      <c r="J373" s="21" t="n"/>
      <c r="K373" s="22" t="n"/>
      <c r="L373" s="23" t="n"/>
      <c r="N373">
        <f>IF(AND(A373&lt;&gt;"",K373&lt;&gt;"",K373&lt;=TODAY(),G373&lt;&gt;"Closed"),K373+ROW()/100000,"")</f>
        <v/>
      </c>
    </row>
    <row r="374">
      <c r="A374" s="20" t="n"/>
      <c r="B374" s="20" t="n"/>
      <c r="C374" s="20" t="n"/>
      <c r="D374" s="20" t="n"/>
      <c r="E374" s="20" t="n"/>
      <c r="F374" s="21" t="n"/>
      <c r="G374" s="20" t="n"/>
      <c r="H374" s="20" t="n"/>
      <c r="I374" s="22" t="n"/>
      <c r="J374" s="21" t="n"/>
      <c r="K374" s="22" t="n"/>
      <c r="L374" s="23" t="n"/>
      <c r="N374">
        <f>IF(AND(A374&lt;&gt;"",K374&lt;&gt;"",K374&lt;=TODAY(),G374&lt;&gt;"Closed"),K374+ROW()/100000,"")</f>
        <v/>
      </c>
    </row>
    <row r="375">
      <c r="A375" s="20" t="n"/>
      <c r="B375" s="20" t="n"/>
      <c r="C375" s="20" t="n"/>
      <c r="D375" s="20" t="n"/>
      <c r="E375" s="20" t="n"/>
      <c r="F375" s="21" t="n"/>
      <c r="G375" s="20" t="n"/>
      <c r="H375" s="20" t="n"/>
      <c r="I375" s="22" t="n"/>
      <c r="J375" s="21" t="n"/>
      <c r="K375" s="22" t="n"/>
      <c r="L375" s="23" t="n"/>
      <c r="N375">
        <f>IF(AND(A375&lt;&gt;"",K375&lt;&gt;"",K375&lt;=TODAY(),G375&lt;&gt;"Closed"),K375+ROW()/100000,"")</f>
        <v/>
      </c>
    </row>
    <row r="376">
      <c r="A376" s="20" t="n"/>
      <c r="B376" s="20" t="n"/>
      <c r="C376" s="20" t="n"/>
      <c r="D376" s="20" t="n"/>
      <c r="E376" s="20" t="n"/>
      <c r="F376" s="21" t="n"/>
      <c r="G376" s="20" t="n"/>
      <c r="H376" s="20" t="n"/>
      <c r="I376" s="22" t="n"/>
      <c r="J376" s="21" t="n"/>
      <c r="K376" s="22" t="n"/>
      <c r="L376" s="23" t="n"/>
      <c r="N376">
        <f>IF(AND(A376&lt;&gt;"",K376&lt;&gt;"",K376&lt;=TODAY(),G376&lt;&gt;"Closed"),K376+ROW()/100000,"")</f>
        <v/>
      </c>
    </row>
    <row r="377">
      <c r="A377" s="20" t="n"/>
      <c r="B377" s="20" t="n"/>
      <c r="C377" s="20" t="n"/>
      <c r="D377" s="20" t="n"/>
      <c r="E377" s="20" t="n"/>
      <c r="F377" s="21" t="n"/>
      <c r="G377" s="20" t="n"/>
      <c r="H377" s="20" t="n"/>
      <c r="I377" s="22" t="n"/>
      <c r="J377" s="21" t="n"/>
      <c r="K377" s="22" t="n"/>
      <c r="L377" s="23" t="n"/>
      <c r="N377">
        <f>IF(AND(A377&lt;&gt;"",K377&lt;&gt;"",K377&lt;=TODAY(),G377&lt;&gt;"Closed"),K377+ROW()/100000,"")</f>
        <v/>
      </c>
    </row>
    <row r="378">
      <c r="A378" s="20" t="n"/>
      <c r="B378" s="20" t="n"/>
      <c r="C378" s="20" t="n"/>
      <c r="D378" s="20" t="n"/>
      <c r="E378" s="20" t="n"/>
      <c r="F378" s="21" t="n"/>
      <c r="G378" s="20" t="n"/>
      <c r="H378" s="20" t="n"/>
      <c r="I378" s="22" t="n"/>
      <c r="J378" s="21" t="n"/>
      <c r="K378" s="22" t="n"/>
      <c r="L378" s="23" t="n"/>
      <c r="N378">
        <f>IF(AND(A378&lt;&gt;"",K378&lt;&gt;"",K378&lt;=TODAY(),G378&lt;&gt;"Closed"),K378+ROW()/100000,"")</f>
        <v/>
      </c>
    </row>
    <row r="379">
      <c r="A379" s="20" t="n"/>
      <c r="B379" s="20" t="n"/>
      <c r="C379" s="20" t="n"/>
      <c r="D379" s="20" t="n"/>
      <c r="E379" s="20" t="n"/>
      <c r="F379" s="21" t="n"/>
      <c r="G379" s="20" t="n"/>
      <c r="H379" s="20" t="n"/>
      <c r="I379" s="22" t="n"/>
      <c r="J379" s="21" t="n"/>
      <c r="K379" s="22" t="n"/>
      <c r="L379" s="23" t="n"/>
      <c r="N379">
        <f>IF(AND(A379&lt;&gt;"",K379&lt;&gt;"",K379&lt;=TODAY(),G379&lt;&gt;"Closed"),K379+ROW()/100000,"")</f>
        <v/>
      </c>
    </row>
    <row r="380">
      <c r="A380" s="20" t="n"/>
      <c r="B380" s="20" t="n"/>
      <c r="C380" s="20" t="n"/>
      <c r="D380" s="20" t="n"/>
      <c r="E380" s="20" t="n"/>
      <c r="F380" s="21" t="n"/>
      <c r="G380" s="20" t="n"/>
      <c r="H380" s="20" t="n"/>
      <c r="I380" s="22" t="n"/>
      <c r="J380" s="21" t="n"/>
      <c r="K380" s="22" t="n"/>
      <c r="L380" s="23" t="n"/>
      <c r="N380">
        <f>IF(AND(A380&lt;&gt;"",K380&lt;&gt;"",K380&lt;=TODAY(),G380&lt;&gt;"Closed"),K380+ROW()/100000,"")</f>
        <v/>
      </c>
    </row>
    <row r="381">
      <c r="A381" s="20" t="n"/>
      <c r="B381" s="20" t="n"/>
      <c r="C381" s="20" t="n"/>
      <c r="D381" s="20" t="n"/>
      <c r="E381" s="20" t="n"/>
      <c r="F381" s="21" t="n"/>
      <c r="G381" s="20" t="n"/>
      <c r="H381" s="20" t="n"/>
      <c r="I381" s="22" t="n"/>
      <c r="J381" s="21" t="n"/>
      <c r="K381" s="22" t="n"/>
      <c r="L381" s="23" t="n"/>
      <c r="N381">
        <f>IF(AND(A381&lt;&gt;"",K381&lt;&gt;"",K381&lt;=TODAY(),G381&lt;&gt;"Closed"),K381+ROW()/100000,"")</f>
        <v/>
      </c>
    </row>
    <row r="382">
      <c r="A382" s="20" t="n"/>
      <c r="B382" s="20" t="n"/>
      <c r="C382" s="20" t="n"/>
      <c r="D382" s="20" t="n"/>
      <c r="E382" s="20" t="n"/>
      <c r="F382" s="21" t="n"/>
      <c r="G382" s="20" t="n"/>
      <c r="H382" s="20" t="n"/>
      <c r="I382" s="22" t="n"/>
      <c r="J382" s="21" t="n"/>
      <c r="K382" s="22" t="n"/>
      <c r="L382" s="23" t="n"/>
      <c r="N382">
        <f>IF(AND(A382&lt;&gt;"",K382&lt;&gt;"",K382&lt;=TODAY(),G382&lt;&gt;"Closed"),K382+ROW()/100000,"")</f>
        <v/>
      </c>
    </row>
    <row r="383">
      <c r="A383" s="20" t="n"/>
      <c r="B383" s="20" t="n"/>
      <c r="C383" s="20" t="n"/>
      <c r="D383" s="20" t="n"/>
      <c r="E383" s="20" t="n"/>
      <c r="F383" s="21" t="n"/>
      <c r="G383" s="20" t="n"/>
      <c r="H383" s="20" t="n"/>
      <c r="I383" s="22" t="n"/>
      <c r="J383" s="21" t="n"/>
      <c r="K383" s="22" t="n"/>
      <c r="L383" s="23" t="n"/>
      <c r="N383">
        <f>IF(AND(A383&lt;&gt;"",K383&lt;&gt;"",K383&lt;=TODAY(),G383&lt;&gt;"Closed"),K383+ROW()/100000,"")</f>
        <v/>
      </c>
    </row>
    <row r="384">
      <c r="A384" s="20" t="n"/>
      <c r="B384" s="20" t="n"/>
      <c r="C384" s="20" t="n"/>
      <c r="D384" s="20" t="n"/>
      <c r="E384" s="20" t="n"/>
      <c r="F384" s="21" t="n"/>
      <c r="G384" s="20" t="n"/>
      <c r="H384" s="20" t="n"/>
      <c r="I384" s="22" t="n"/>
      <c r="J384" s="21" t="n"/>
      <c r="K384" s="22" t="n"/>
      <c r="L384" s="23" t="n"/>
      <c r="N384">
        <f>IF(AND(A384&lt;&gt;"",K384&lt;&gt;"",K384&lt;=TODAY(),G384&lt;&gt;"Closed"),K384+ROW()/100000,"")</f>
        <v/>
      </c>
    </row>
    <row r="385">
      <c r="A385" s="20" t="n"/>
      <c r="B385" s="20" t="n"/>
      <c r="C385" s="20" t="n"/>
      <c r="D385" s="20" t="n"/>
      <c r="E385" s="20" t="n"/>
      <c r="F385" s="21" t="n"/>
      <c r="G385" s="20" t="n"/>
      <c r="H385" s="20" t="n"/>
      <c r="I385" s="22" t="n"/>
      <c r="J385" s="21" t="n"/>
      <c r="K385" s="22" t="n"/>
      <c r="L385" s="23" t="n"/>
      <c r="N385">
        <f>IF(AND(A385&lt;&gt;"",K385&lt;&gt;"",K385&lt;=TODAY(),G385&lt;&gt;"Closed"),K385+ROW()/100000,"")</f>
        <v/>
      </c>
    </row>
    <row r="386">
      <c r="A386" s="20" t="n"/>
      <c r="B386" s="20" t="n"/>
      <c r="C386" s="20" t="n"/>
      <c r="D386" s="20" t="n"/>
      <c r="E386" s="20" t="n"/>
      <c r="F386" s="21" t="n"/>
      <c r="G386" s="20" t="n"/>
      <c r="H386" s="20" t="n"/>
      <c r="I386" s="22" t="n"/>
      <c r="J386" s="21" t="n"/>
      <c r="K386" s="22" t="n"/>
      <c r="L386" s="23" t="n"/>
      <c r="N386">
        <f>IF(AND(A386&lt;&gt;"",K386&lt;&gt;"",K386&lt;=TODAY(),G386&lt;&gt;"Closed"),K386+ROW()/100000,"")</f>
        <v/>
      </c>
    </row>
    <row r="387">
      <c r="A387" s="20" t="n"/>
      <c r="B387" s="20" t="n"/>
      <c r="C387" s="20" t="n"/>
      <c r="D387" s="20" t="n"/>
      <c r="E387" s="20" t="n"/>
      <c r="F387" s="21" t="n"/>
      <c r="G387" s="20" t="n"/>
      <c r="H387" s="20" t="n"/>
      <c r="I387" s="22" t="n"/>
      <c r="J387" s="21" t="n"/>
      <c r="K387" s="22" t="n"/>
      <c r="L387" s="23" t="n"/>
      <c r="N387">
        <f>IF(AND(A387&lt;&gt;"",K387&lt;&gt;"",K387&lt;=TODAY(),G387&lt;&gt;"Closed"),K387+ROW()/100000,"")</f>
        <v/>
      </c>
    </row>
    <row r="388">
      <c r="A388" s="20" t="n"/>
      <c r="B388" s="20" t="n"/>
      <c r="C388" s="20" t="n"/>
      <c r="D388" s="20" t="n"/>
      <c r="E388" s="20" t="n"/>
      <c r="F388" s="21" t="n"/>
      <c r="G388" s="20" t="n"/>
      <c r="H388" s="20" t="n"/>
      <c r="I388" s="22" t="n"/>
      <c r="J388" s="21" t="n"/>
      <c r="K388" s="22" t="n"/>
      <c r="L388" s="23" t="n"/>
      <c r="N388">
        <f>IF(AND(A388&lt;&gt;"",K388&lt;&gt;"",K388&lt;=TODAY(),G388&lt;&gt;"Closed"),K388+ROW()/100000,"")</f>
        <v/>
      </c>
    </row>
    <row r="389">
      <c r="A389" s="20" t="n"/>
      <c r="B389" s="20" t="n"/>
      <c r="C389" s="20" t="n"/>
      <c r="D389" s="20" t="n"/>
      <c r="E389" s="20" t="n"/>
      <c r="F389" s="21" t="n"/>
      <c r="G389" s="20" t="n"/>
      <c r="H389" s="20" t="n"/>
      <c r="I389" s="22" t="n"/>
      <c r="J389" s="21" t="n"/>
      <c r="K389" s="22" t="n"/>
      <c r="L389" s="23" t="n"/>
      <c r="N389">
        <f>IF(AND(A389&lt;&gt;"",K389&lt;&gt;"",K389&lt;=TODAY(),G389&lt;&gt;"Closed"),K389+ROW()/100000,"")</f>
        <v/>
      </c>
    </row>
    <row r="390">
      <c r="A390" s="20" t="n"/>
      <c r="B390" s="20" t="n"/>
      <c r="C390" s="20" t="n"/>
      <c r="D390" s="20" t="n"/>
      <c r="E390" s="20" t="n"/>
      <c r="F390" s="21" t="n"/>
      <c r="G390" s="20" t="n"/>
      <c r="H390" s="20" t="n"/>
      <c r="I390" s="22" t="n"/>
      <c r="J390" s="21" t="n"/>
      <c r="K390" s="22" t="n"/>
      <c r="L390" s="23" t="n"/>
      <c r="N390">
        <f>IF(AND(A390&lt;&gt;"",K390&lt;&gt;"",K390&lt;=TODAY(),G390&lt;&gt;"Closed"),K390+ROW()/100000,"")</f>
        <v/>
      </c>
    </row>
    <row r="391">
      <c r="A391" s="20" t="n"/>
      <c r="B391" s="20" t="n"/>
      <c r="C391" s="20" t="n"/>
      <c r="D391" s="20" t="n"/>
      <c r="E391" s="20" t="n"/>
      <c r="F391" s="21" t="n"/>
      <c r="G391" s="20" t="n"/>
      <c r="H391" s="20" t="n"/>
      <c r="I391" s="22" t="n"/>
      <c r="J391" s="21" t="n"/>
      <c r="K391" s="22" t="n"/>
      <c r="L391" s="23" t="n"/>
      <c r="N391">
        <f>IF(AND(A391&lt;&gt;"",K391&lt;&gt;"",K391&lt;=TODAY(),G391&lt;&gt;"Closed"),K391+ROW()/100000,"")</f>
        <v/>
      </c>
    </row>
    <row r="392">
      <c r="A392" s="20" t="n"/>
      <c r="B392" s="20" t="n"/>
      <c r="C392" s="20" t="n"/>
      <c r="D392" s="20" t="n"/>
      <c r="E392" s="20" t="n"/>
      <c r="F392" s="21" t="n"/>
      <c r="G392" s="20" t="n"/>
      <c r="H392" s="20" t="n"/>
      <c r="I392" s="22" t="n"/>
      <c r="J392" s="21" t="n"/>
      <c r="K392" s="22" t="n"/>
      <c r="L392" s="23" t="n"/>
      <c r="N392">
        <f>IF(AND(A392&lt;&gt;"",K392&lt;&gt;"",K392&lt;=TODAY(),G392&lt;&gt;"Closed"),K392+ROW()/100000,"")</f>
        <v/>
      </c>
    </row>
    <row r="393">
      <c r="A393" s="20" t="n"/>
      <c r="B393" s="20" t="n"/>
      <c r="C393" s="20" t="n"/>
      <c r="D393" s="20" t="n"/>
      <c r="E393" s="20" t="n"/>
      <c r="F393" s="21" t="n"/>
      <c r="G393" s="20" t="n"/>
      <c r="H393" s="20" t="n"/>
      <c r="I393" s="22" t="n"/>
      <c r="J393" s="21" t="n"/>
      <c r="K393" s="22" t="n"/>
      <c r="L393" s="23" t="n"/>
      <c r="N393">
        <f>IF(AND(A393&lt;&gt;"",K393&lt;&gt;"",K393&lt;=TODAY(),G393&lt;&gt;"Closed"),K393+ROW()/100000,"")</f>
        <v/>
      </c>
    </row>
    <row r="394">
      <c r="A394" s="20" t="n"/>
      <c r="B394" s="20" t="n"/>
      <c r="C394" s="20" t="n"/>
      <c r="D394" s="20" t="n"/>
      <c r="E394" s="20" t="n"/>
      <c r="F394" s="21" t="n"/>
      <c r="G394" s="20" t="n"/>
      <c r="H394" s="20" t="n"/>
      <c r="I394" s="22" t="n"/>
      <c r="J394" s="21" t="n"/>
      <c r="K394" s="22" t="n"/>
      <c r="L394" s="23" t="n"/>
      <c r="N394">
        <f>IF(AND(A394&lt;&gt;"",K394&lt;&gt;"",K394&lt;=TODAY(),G394&lt;&gt;"Closed"),K394+ROW()/100000,"")</f>
        <v/>
      </c>
    </row>
    <row r="395">
      <c r="A395" s="20" t="n"/>
      <c r="B395" s="20" t="n"/>
      <c r="C395" s="20" t="n"/>
      <c r="D395" s="20" t="n"/>
      <c r="E395" s="20" t="n"/>
      <c r="F395" s="21" t="n"/>
      <c r="G395" s="20" t="n"/>
      <c r="H395" s="20" t="n"/>
      <c r="I395" s="22" t="n"/>
      <c r="J395" s="21" t="n"/>
      <c r="K395" s="22" t="n"/>
      <c r="L395" s="23" t="n"/>
      <c r="N395">
        <f>IF(AND(A395&lt;&gt;"",K395&lt;&gt;"",K395&lt;=TODAY(),G395&lt;&gt;"Closed"),K395+ROW()/100000,"")</f>
        <v/>
      </c>
    </row>
    <row r="396">
      <c r="A396" s="20" t="n"/>
      <c r="B396" s="20" t="n"/>
      <c r="C396" s="20" t="n"/>
      <c r="D396" s="20" t="n"/>
      <c r="E396" s="20" t="n"/>
      <c r="F396" s="21" t="n"/>
      <c r="G396" s="20" t="n"/>
      <c r="H396" s="20" t="n"/>
      <c r="I396" s="22" t="n"/>
      <c r="J396" s="21" t="n"/>
      <c r="K396" s="22" t="n"/>
      <c r="L396" s="23" t="n"/>
      <c r="N396">
        <f>IF(AND(A396&lt;&gt;"",K396&lt;&gt;"",K396&lt;=TODAY(),G396&lt;&gt;"Closed"),K396+ROW()/100000,"")</f>
        <v/>
      </c>
    </row>
    <row r="397">
      <c r="A397" s="20" t="n"/>
      <c r="B397" s="20" t="n"/>
      <c r="C397" s="20" t="n"/>
      <c r="D397" s="20" t="n"/>
      <c r="E397" s="20" t="n"/>
      <c r="F397" s="21" t="n"/>
      <c r="G397" s="20" t="n"/>
      <c r="H397" s="20" t="n"/>
      <c r="I397" s="22" t="n"/>
      <c r="J397" s="21" t="n"/>
      <c r="K397" s="22" t="n"/>
      <c r="L397" s="23" t="n"/>
      <c r="N397">
        <f>IF(AND(A397&lt;&gt;"",K397&lt;&gt;"",K397&lt;=TODAY(),G397&lt;&gt;"Closed"),K397+ROW()/100000,"")</f>
        <v/>
      </c>
    </row>
    <row r="398">
      <c r="A398" s="20" t="n"/>
      <c r="B398" s="20" t="n"/>
      <c r="C398" s="20" t="n"/>
      <c r="D398" s="20" t="n"/>
      <c r="E398" s="20" t="n"/>
      <c r="F398" s="21" t="n"/>
      <c r="G398" s="20" t="n"/>
      <c r="H398" s="20" t="n"/>
      <c r="I398" s="22" t="n"/>
      <c r="J398" s="21" t="n"/>
      <c r="K398" s="22" t="n"/>
      <c r="L398" s="23" t="n"/>
      <c r="N398">
        <f>IF(AND(A398&lt;&gt;"",K398&lt;&gt;"",K398&lt;=TODAY(),G398&lt;&gt;"Closed"),K398+ROW()/100000,"")</f>
        <v/>
      </c>
    </row>
    <row r="399">
      <c r="A399" s="20" t="n"/>
      <c r="B399" s="20" t="n"/>
      <c r="C399" s="20" t="n"/>
      <c r="D399" s="20" t="n"/>
      <c r="E399" s="20" t="n"/>
      <c r="F399" s="21" t="n"/>
      <c r="G399" s="20" t="n"/>
      <c r="H399" s="20" t="n"/>
      <c r="I399" s="22" t="n"/>
      <c r="J399" s="21" t="n"/>
      <c r="K399" s="22" t="n"/>
      <c r="L399" s="23" t="n"/>
      <c r="N399">
        <f>IF(AND(A399&lt;&gt;"",K399&lt;&gt;"",K399&lt;=TODAY(),G399&lt;&gt;"Closed"),K399+ROW()/100000,"")</f>
        <v/>
      </c>
    </row>
    <row r="400">
      <c r="A400" s="20" t="n"/>
      <c r="B400" s="20" t="n"/>
      <c r="C400" s="20" t="n"/>
      <c r="D400" s="20" t="n"/>
      <c r="E400" s="20" t="n"/>
      <c r="F400" s="21" t="n"/>
      <c r="G400" s="20" t="n"/>
      <c r="H400" s="20" t="n"/>
      <c r="I400" s="22" t="n"/>
      <c r="J400" s="21" t="n"/>
      <c r="K400" s="22" t="n"/>
      <c r="L400" s="23" t="n"/>
      <c r="N400">
        <f>IF(AND(A400&lt;&gt;"",K400&lt;&gt;"",K400&lt;=TODAY(),G400&lt;&gt;"Closed"),K400+ROW()/100000,"")</f>
        <v/>
      </c>
    </row>
    <row r="401">
      <c r="A401" s="20" t="n"/>
      <c r="B401" s="20" t="n"/>
      <c r="C401" s="20" t="n"/>
      <c r="D401" s="20" t="n"/>
      <c r="E401" s="20" t="n"/>
      <c r="F401" s="21" t="n"/>
      <c r="G401" s="20" t="n"/>
      <c r="H401" s="20" t="n"/>
      <c r="I401" s="22" t="n"/>
      <c r="J401" s="21" t="n"/>
      <c r="K401" s="22" t="n"/>
      <c r="L401" s="23" t="n"/>
      <c r="N401">
        <f>IF(AND(A401&lt;&gt;"",K401&lt;&gt;"",K401&lt;=TODAY(),G401&lt;&gt;"Closed"),K401+ROW()/100000,"")</f>
        <v/>
      </c>
    </row>
    <row r="402">
      <c r="A402" s="20" t="n"/>
      <c r="B402" s="20" t="n"/>
      <c r="C402" s="20" t="n"/>
      <c r="D402" s="20" t="n"/>
      <c r="E402" s="20" t="n"/>
      <c r="F402" s="21" t="n"/>
      <c r="G402" s="20" t="n"/>
      <c r="H402" s="20" t="n"/>
      <c r="I402" s="22" t="n"/>
      <c r="J402" s="21" t="n"/>
      <c r="K402" s="22" t="n"/>
      <c r="L402" s="23" t="n"/>
      <c r="N402">
        <f>IF(AND(A402&lt;&gt;"",K402&lt;&gt;"",K402&lt;=TODAY(),G402&lt;&gt;"Closed"),K402+ROW()/100000,"")</f>
        <v/>
      </c>
    </row>
    <row r="403">
      <c r="A403" s="20" t="n"/>
      <c r="B403" s="20" t="n"/>
      <c r="C403" s="20" t="n"/>
      <c r="D403" s="20" t="n"/>
      <c r="E403" s="20" t="n"/>
      <c r="F403" s="21" t="n"/>
      <c r="G403" s="20" t="n"/>
      <c r="H403" s="20" t="n"/>
      <c r="I403" s="22" t="n"/>
      <c r="J403" s="21" t="n"/>
      <c r="K403" s="22" t="n"/>
      <c r="L403" s="23" t="n"/>
      <c r="N403">
        <f>IF(AND(A403&lt;&gt;"",K403&lt;&gt;"",K403&lt;=TODAY(),G403&lt;&gt;"Closed"),K403+ROW()/100000,"")</f>
        <v/>
      </c>
    </row>
    <row r="404">
      <c r="A404" s="20" t="n"/>
      <c r="B404" s="20" t="n"/>
      <c r="C404" s="20" t="n"/>
      <c r="D404" s="20" t="n"/>
      <c r="E404" s="20" t="n"/>
      <c r="F404" s="21" t="n"/>
      <c r="G404" s="20" t="n"/>
      <c r="H404" s="20" t="n"/>
      <c r="I404" s="22" t="n"/>
      <c r="J404" s="21" t="n"/>
      <c r="K404" s="22" t="n"/>
      <c r="L404" s="23" t="n"/>
      <c r="N404">
        <f>IF(AND(A404&lt;&gt;"",K404&lt;&gt;"",K404&lt;=TODAY(),G404&lt;&gt;"Closed"),K404+ROW()/100000,"")</f>
        <v/>
      </c>
    </row>
    <row r="405">
      <c r="A405" s="20" t="n"/>
      <c r="B405" s="20" t="n"/>
      <c r="C405" s="20" t="n"/>
      <c r="D405" s="20" t="n"/>
      <c r="E405" s="20" t="n"/>
      <c r="F405" s="21" t="n"/>
      <c r="G405" s="20" t="n"/>
      <c r="H405" s="20" t="n"/>
      <c r="I405" s="22" t="n"/>
      <c r="J405" s="21" t="n"/>
      <c r="K405" s="22" t="n"/>
      <c r="L405" s="23" t="n"/>
      <c r="N405">
        <f>IF(AND(A405&lt;&gt;"",K405&lt;&gt;"",K405&lt;=TODAY(),G405&lt;&gt;"Closed"),K405+ROW()/100000,"")</f>
        <v/>
      </c>
    </row>
    <row r="406">
      <c r="A406" s="20" t="n"/>
      <c r="B406" s="20" t="n"/>
      <c r="C406" s="20" t="n"/>
      <c r="D406" s="20" t="n"/>
      <c r="E406" s="20" t="n"/>
      <c r="F406" s="21" t="n"/>
      <c r="G406" s="20" t="n"/>
      <c r="H406" s="20" t="n"/>
      <c r="I406" s="22" t="n"/>
      <c r="J406" s="21" t="n"/>
      <c r="K406" s="22" t="n"/>
      <c r="L406" s="23" t="n"/>
      <c r="N406">
        <f>IF(AND(A406&lt;&gt;"",K406&lt;&gt;"",K406&lt;=TODAY(),G406&lt;&gt;"Closed"),K406+ROW()/100000,"")</f>
        <v/>
      </c>
    </row>
    <row r="407">
      <c r="A407" s="20" t="n"/>
      <c r="B407" s="20" t="n"/>
      <c r="C407" s="20" t="n"/>
      <c r="D407" s="20" t="n"/>
      <c r="E407" s="20" t="n"/>
      <c r="F407" s="21" t="n"/>
      <c r="G407" s="20" t="n"/>
      <c r="H407" s="20" t="n"/>
      <c r="I407" s="22" t="n"/>
      <c r="J407" s="21" t="n"/>
      <c r="K407" s="22" t="n"/>
      <c r="L407" s="23" t="n"/>
      <c r="N407">
        <f>IF(AND(A407&lt;&gt;"",K407&lt;&gt;"",K407&lt;=TODAY(),G407&lt;&gt;"Closed"),K407+ROW()/100000,"")</f>
        <v/>
      </c>
    </row>
    <row r="408">
      <c r="A408" s="20" t="n"/>
      <c r="B408" s="20" t="n"/>
      <c r="C408" s="20" t="n"/>
      <c r="D408" s="20" t="n"/>
      <c r="E408" s="20" t="n"/>
      <c r="F408" s="21" t="n"/>
      <c r="G408" s="20" t="n"/>
      <c r="H408" s="20" t="n"/>
      <c r="I408" s="22" t="n"/>
      <c r="J408" s="21" t="n"/>
      <c r="K408" s="22" t="n"/>
      <c r="L408" s="23" t="n"/>
      <c r="N408">
        <f>IF(AND(A408&lt;&gt;"",K408&lt;&gt;"",K408&lt;=TODAY(),G408&lt;&gt;"Closed"),K408+ROW()/100000,"")</f>
        <v/>
      </c>
    </row>
    <row r="409">
      <c r="A409" s="20" t="n"/>
      <c r="B409" s="20" t="n"/>
      <c r="C409" s="20" t="n"/>
      <c r="D409" s="20" t="n"/>
      <c r="E409" s="20" t="n"/>
      <c r="F409" s="21" t="n"/>
      <c r="G409" s="20" t="n"/>
      <c r="H409" s="20" t="n"/>
      <c r="I409" s="22" t="n"/>
      <c r="J409" s="21" t="n"/>
      <c r="K409" s="22" t="n"/>
      <c r="L409" s="23" t="n"/>
      <c r="N409">
        <f>IF(AND(A409&lt;&gt;"",K409&lt;&gt;"",K409&lt;=TODAY(),G409&lt;&gt;"Closed"),K409+ROW()/100000,"")</f>
        <v/>
      </c>
    </row>
    <row r="410">
      <c r="A410" s="20" t="n"/>
      <c r="B410" s="20" t="n"/>
      <c r="C410" s="20" t="n"/>
      <c r="D410" s="20" t="n"/>
      <c r="E410" s="20" t="n"/>
      <c r="F410" s="21" t="n"/>
      <c r="G410" s="20" t="n"/>
      <c r="H410" s="20" t="n"/>
      <c r="I410" s="22" t="n"/>
      <c r="J410" s="21" t="n"/>
      <c r="K410" s="22" t="n"/>
      <c r="L410" s="23" t="n"/>
      <c r="N410">
        <f>IF(AND(A410&lt;&gt;"",K410&lt;&gt;"",K410&lt;=TODAY(),G410&lt;&gt;"Closed"),K410+ROW()/100000,"")</f>
        <v/>
      </c>
    </row>
    <row r="411">
      <c r="A411" s="20" t="n"/>
      <c r="B411" s="20" t="n"/>
      <c r="C411" s="20" t="n"/>
      <c r="D411" s="20" t="n"/>
      <c r="E411" s="20" t="n"/>
      <c r="F411" s="21" t="n"/>
      <c r="G411" s="20" t="n"/>
      <c r="H411" s="20" t="n"/>
      <c r="I411" s="22" t="n"/>
      <c r="J411" s="21" t="n"/>
      <c r="K411" s="22" t="n"/>
      <c r="L411" s="23" t="n"/>
      <c r="N411">
        <f>IF(AND(A411&lt;&gt;"",K411&lt;&gt;"",K411&lt;=TODAY(),G411&lt;&gt;"Closed"),K411+ROW()/100000,"")</f>
        <v/>
      </c>
    </row>
    <row r="412">
      <c r="A412" s="20" t="n"/>
      <c r="B412" s="20" t="n"/>
      <c r="C412" s="20" t="n"/>
      <c r="D412" s="20" t="n"/>
      <c r="E412" s="20" t="n"/>
      <c r="F412" s="21" t="n"/>
      <c r="G412" s="20" t="n"/>
      <c r="H412" s="20" t="n"/>
      <c r="I412" s="22" t="n"/>
      <c r="J412" s="21" t="n"/>
      <c r="K412" s="22" t="n"/>
      <c r="L412" s="23" t="n"/>
      <c r="N412">
        <f>IF(AND(A412&lt;&gt;"",K412&lt;&gt;"",K412&lt;=TODAY(),G412&lt;&gt;"Closed"),K412+ROW()/100000,"")</f>
        <v/>
      </c>
    </row>
    <row r="413">
      <c r="A413" s="20" t="n"/>
      <c r="B413" s="20" t="n"/>
      <c r="C413" s="20" t="n"/>
      <c r="D413" s="20" t="n"/>
      <c r="E413" s="20" t="n"/>
      <c r="F413" s="21" t="n"/>
      <c r="G413" s="20" t="n"/>
      <c r="H413" s="20" t="n"/>
      <c r="I413" s="22" t="n"/>
      <c r="J413" s="21" t="n"/>
      <c r="K413" s="22" t="n"/>
      <c r="L413" s="23" t="n"/>
      <c r="N413">
        <f>IF(AND(A413&lt;&gt;"",K413&lt;&gt;"",K413&lt;=TODAY(),G413&lt;&gt;"Closed"),K413+ROW()/100000,"")</f>
        <v/>
      </c>
    </row>
    <row r="414">
      <c r="A414" s="20" t="n"/>
      <c r="B414" s="20" t="n"/>
      <c r="C414" s="20" t="n"/>
      <c r="D414" s="20" t="n"/>
      <c r="E414" s="20" t="n"/>
      <c r="F414" s="21" t="n"/>
      <c r="G414" s="20" t="n"/>
      <c r="H414" s="20" t="n"/>
      <c r="I414" s="22" t="n"/>
      <c r="J414" s="21" t="n"/>
      <c r="K414" s="22" t="n"/>
      <c r="L414" s="23" t="n"/>
      <c r="N414">
        <f>IF(AND(A414&lt;&gt;"",K414&lt;&gt;"",K414&lt;=TODAY(),G414&lt;&gt;"Closed"),K414+ROW()/100000,"")</f>
        <v/>
      </c>
    </row>
    <row r="415">
      <c r="A415" s="20" t="n"/>
      <c r="B415" s="20" t="n"/>
      <c r="C415" s="20" t="n"/>
      <c r="D415" s="20" t="n"/>
      <c r="E415" s="20" t="n"/>
      <c r="F415" s="21" t="n"/>
      <c r="G415" s="20" t="n"/>
      <c r="H415" s="20" t="n"/>
      <c r="I415" s="22" t="n"/>
      <c r="J415" s="21" t="n"/>
      <c r="K415" s="22" t="n"/>
      <c r="L415" s="23" t="n"/>
      <c r="N415">
        <f>IF(AND(A415&lt;&gt;"",K415&lt;&gt;"",K415&lt;=TODAY(),G415&lt;&gt;"Closed"),K415+ROW()/100000,"")</f>
        <v/>
      </c>
    </row>
    <row r="416">
      <c r="A416" s="20" t="n"/>
      <c r="B416" s="20" t="n"/>
      <c r="C416" s="20" t="n"/>
      <c r="D416" s="20" t="n"/>
      <c r="E416" s="20" t="n"/>
      <c r="F416" s="21" t="n"/>
      <c r="G416" s="20" t="n"/>
      <c r="H416" s="20" t="n"/>
      <c r="I416" s="22" t="n"/>
      <c r="J416" s="21" t="n"/>
      <c r="K416" s="22" t="n"/>
      <c r="L416" s="23" t="n"/>
      <c r="N416">
        <f>IF(AND(A416&lt;&gt;"",K416&lt;&gt;"",K416&lt;=TODAY(),G416&lt;&gt;"Closed"),K416+ROW()/100000,"")</f>
        <v/>
      </c>
    </row>
    <row r="417">
      <c r="A417" s="20" t="n"/>
      <c r="B417" s="20" t="n"/>
      <c r="C417" s="20" t="n"/>
      <c r="D417" s="20" t="n"/>
      <c r="E417" s="20" t="n"/>
      <c r="F417" s="21" t="n"/>
      <c r="G417" s="20" t="n"/>
      <c r="H417" s="20" t="n"/>
      <c r="I417" s="22" t="n"/>
      <c r="J417" s="21" t="n"/>
      <c r="K417" s="22" t="n"/>
      <c r="L417" s="23" t="n"/>
      <c r="N417">
        <f>IF(AND(A417&lt;&gt;"",K417&lt;&gt;"",K417&lt;=TODAY(),G417&lt;&gt;"Closed"),K417+ROW()/100000,"")</f>
        <v/>
      </c>
    </row>
    <row r="418">
      <c r="A418" s="20" t="n"/>
      <c r="B418" s="20" t="n"/>
      <c r="C418" s="20" t="n"/>
      <c r="D418" s="20" t="n"/>
      <c r="E418" s="20" t="n"/>
      <c r="F418" s="21" t="n"/>
      <c r="G418" s="20" t="n"/>
      <c r="H418" s="20" t="n"/>
      <c r="I418" s="22" t="n"/>
      <c r="J418" s="21" t="n"/>
      <c r="K418" s="22" t="n"/>
      <c r="L418" s="23" t="n"/>
      <c r="N418">
        <f>IF(AND(A418&lt;&gt;"",K418&lt;&gt;"",K418&lt;=TODAY(),G418&lt;&gt;"Closed"),K418+ROW()/100000,"")</f>
        <v/>
      </c>
    </row>
    <row r="419">
      <c r="A419" s="20" t="n"/>
      <c r="B419" s="20" t="n"/>
      <c r="C419" s="20" t="n"/>
      <c r="D419" s="20" t="n"/>
      <c r="E419" s="20" t="n"/>
      <c r="F419" s="21" t="n"/>
      <c r="G419" s="20" t="n"/>
      <c r="H419" s="20" t="n"/>
      <c r="I419" s="22" t="n"/>
      <c r="J419" s="21" t="n"/>
      <c r="K419" s="22" t="n"/>
      <c r="L419" s="23" t="n"/>
      <c r="N419">
        <f>IF(AND(A419&lt;&gt;"",K419&lt;&gt;"",K419&lt;=TODAY(),G419&lt;&gt;"Closed"),K419+ROW()/100000,"")</f>
        <v/>
      </c>
    </row>
    <row r="420">
      <c r="A420" s="20" t="n"/>
      <c r="B420" s="20" t="n"/>
      <c r="C420" s="20" t="n"/>
      <c r="D420" s="20" t="n"/>
      <c r="E420" s="20" t="n"/>
      <c r="F420" s="21" t="n"/>
      <c r="G420" s="20" t="n"/>
      <c r="H420" s="20" t="n"/>
      <c r="I420" s="22" t="n"/>
      <c r="J420" s="21" t="n"/>
      <c r="K420" s="22" t="n"/>
      <c r="L420" s="23" t="n"/>
      <c r="N420">
        <f>IF(AND(A420&lt;&gt;"",K420&lt;&gt;"",K420&lt;=TODAY(),G420&lt;&gt;"Closed"),K420+ROW()/100000,"")</f>
        <v/>
      </c>
    </row>
    <row r="421">
      <c r="A421" s="20" t="n"/>
      <c r="B421" s="20" t="n"/>
      <c r="C421" s="20" t="n"/>
      <c r="D421" s="20" t="n"/>
      <c r="E421" s="20" t="n"/>
      <c r="F421" s="21" t="n"/>
      <c r="G421" s="20" t="n"/>
      <c r="H421" s="20" t="n"/>
      <c r="I421" s="22" t="n"/>
      <c r="J421" s="21" t="n"/>
      <c r="K421" s="22" t="n"/>
      <c r="L421" s="23" t="n"/>
      <c r="N421">
        <f>IF(AND(A421&lt;&gt;"",K421&lt;&gt;"",K421&lt;=TODAY(),G421&lt;&gt;"Closed"),K421+ROW()/100000,"")</f>
        <v/>
      </c>
    </row>
    <row r="422">
      <c r="A422" s="20" t="n"/>
      <c r="B422" s="20" t="n"/>
      <c r="C422" s="20" t="n"/>
      <c r="D422" s="20" t="n"/>
      <c r="E422" s="20" t="n"/>
      <c r="F422" s="21" t="n"/>
      <c r="G422" s="20" t="n"/>
      <c r="H422" s="20" t="n"/>
      <c r="I422" s="22" t="n"/>
      <c r="J422" s="21" t="n"/>
      <c r="K422" s="22" t="n"/>
      <c r="L422" s="23" t="n"/>
      <c r="N422">
        <f>IF(AND(A422&lt;&gt;"",K422&lt;&gt;"",K422&lt;=TODAY(),G422&lt;&gt;"Closed"),K422+ROW()/100000,"")</f>
        <v/>
      </c>
    </row>
    <row r="423">
      <c r="A423" s="20" t="n"/>
      <c r="B423" s="20" t="n"/>
      <c r="C423" s="20" t="n"/>
      <c r="D423" s="20" t="n"/>
      <c r="E423" s="20" t="n"/>
      <c r="F423" s="21" t="n"/>
      <c r="G423" s="20" t="n"/>
      <c r="H423" s="20" t="n"/>
      <c r="I423" s="22" t="n"/>
      <c r="J423" s="21" t="n"/>
      <c r="K423" s="22" t="n"/>
      <c r="L423" s="23" t="n"/>
      <c r="N423">
        <f>IF(AND(A423&lt;&gt;"",K423&lt;&gt;"",K423&lt;=TODAY(),G423&lt;&gt;"Closed"),K423+ROW()/100000,"")</f>
        <v/>
      </c>
    </row>
    <row r="424">
      <c r="A424" s="20" t="n"/>
      <c r="B424" s="20" t="n"/>
      <c r="C424" s="20" t="n"/>
      <c r="D424" s="20" t="n"/>
      <c r="E424" s="20" t="n"/>
      <c r="F424" s="21" t="n"/>
      <c r="G424" s="20" t="n"/>
      <c r="H424" s="20" t="n"/>
      <c r="I424" s="22" t="n"/>
      <c r="J424" s="21" t="n"/>
      <c r="K424" s="22" t="n"/>
      <c r="L424" s="23" t="n"/>
      <c r="N424">
        <f>IF(AND(A424&lt;&gt;"",K424&lt;&gt;"",K424&lt;=TODAY(),G424&lt;&gt;"Closed"),K424+ROW()/100000,"")</f>
        <v/>
      </c>
    </row>
    <row r="425">
      <c r="A425" s="20" t="n"/>
      <c r="B425" s="20" t="n"/>
      <c r="C425" s="20" t="n"/>
      <c r="D425" s="20" t="n"/>
      <c r="E425" s="20" t="n"/>
      <c r="F425" s="21" t="n"/>
      <c r="G425" s="20" t="n"/>
      <c r="H425" s="20" t="n"/>
      <c r="I425" s="22" t="n"/>
      <c r="J425" s="21" t="n"/>
      <c r="K425" s="22" t="n"/>
      <c r="L425" s="23" t="n"/>
      <c r="N425">
        <f>IF(AND(A425&lt;&gt;"",K425&lt;&gt;"",K425&lt;=TODAY(),G425&lt;&gt;"Closed"),K425+ROW()/100000,"")</f>
        <v/>
      </c>
    </row>
    <row r="426">
      <c r="A426" s="20" t="n"/>
      <c r="B426" s="20" t="n"/>
      <c r="C426" s="20" t="n"/>
      <c r="D426" s="20" t="n"/>
      <c r="E426" s="20" t="n"/>
      <c r="F426" s="21" t="n"/>
      <c r="G426" s="20" t="n"/>
      <c r="H426" s="20" t="n"/>
      <c r="I426" s="22" t="n"/>
      <c r="J426" s="21" t="n"/>
      <c r="K426" s="22" t="n"/>
      <c r="L426" s="23" t="n"/>
      <c r="N426">
        <f>IF(AND(A426&lt;&gt;"",K426&lt;&gt;"",K426&lt;=TODAY(),G426&lt;&gt;"Closed"),K426+ROW()/100000,"")</f>
        <v/>
      </c>
    </row>
    <row r="427">
      <c r="A427" s="20" t="n"/>
      <c r="B427" s="20" t="n"/>
      <c r="C427" s="20" t="n"/>
      <c r="D427" s="20" t="n"/>
      <c r="E427" s="20" t="n"/>
      <c r="F427" s="21" t="n"/>
      <c r="G427" s="20" t="n"/>
      <c r="H427" s="20" t="n"/>
      <c r="I427" s="22" t="n"/>
      <c r="J427" s="21" t="n"/>
      <c r="K427" s="22" t="n"/>
      <c r="L427" s="23" t="n"/>
      <c r="N427">
        <f>IF(AND(A427&lt;&gt;"",K427&lt;&gt;"",K427&lt;=TODAY(),G427&lt;&gt;"Closed"),K427+ROW()/100000,"")</f>
        <v/>
      </c>
    </row>
    <row r="428">
      <c r="A428" s="20" t="n"/>
      <c r="B428" s="20" t="n"/>
      <c r="C428" s="20" t="n"/>
      <c r="D428" s="20" t="n"/>
      <c r="E428" s="20" t="n"/>
      <c r="F428" s="21" t="n"/>
      <c r="G428" s="20" t="n"/>
      <c r="H428" s="20" t="n"/>
      <c r="I428" s="22" t="n"/>
      <c r="J428" s="21" t="n"/>
      <c r="K428" s="22" t="n"/>
      <c r="L428" s="23" t="n"/>
      <c r="N428">
        <f>IF(AND(A428&lt;&gt;"",K428&lt;&gt;"",K428&lt;=TODAY(),G428&lt;&gt;"Closed"),K428+ROW()/100000,"")</f>
        <v/>
      </c>
    </row>
    <row r="429">
      <c r="A429" s="20" t="n"/>
      <c r="B429" s="20" t="n"/>
      <c r="C429" s="20" t="n"/>
      <c r="D429" s="20" t="n"/>
      <c r="E429" s="20" t="n"/>
      <c r="F429" s="21" t="n"/>
      <c r="G429" s="20" t="n"/>
      <c r="H429" s="20" t="n"/>
      <c r="I429" s="22" t="n"/>
      <c r="J429" s="21" t="n"/>
      <c r="K429" s="22" t="n"/>
      <c r="L429" s="23" t="n"/>
      <c r="N429">
        <f>IF(AND(A429&lt;&gt;"",K429&lt;&gt;"",K429&lt;=TODAY(),G429&lt;&gt;"Closed"),K429+ROW()/100000,"")</f>
        <v/>
      </c>
    </row>
    <row r="430">
      <c r="A430" s="20" t="n"/>
      <c r="B430" s="20" t="n"/>
      <c r="C430" s="20" t="n"/>
      <c r="D430" s="20" t="n"/>
      <c r="E430" s="20" t="n"/>
      <c r="F430" s="21" t="n"/>
      <c r="G430" s="20" t="n"/>
      <c r="H430" s="20" t="n"/>
      <c r="I430" s="22" t="n"/>
      <c r="J430" s="21" t="n"/>
      <c r="K430" s="22" t="n"/>
      <c r="L430" s="23" t="n"/>
      <c r="N430">
        <f>IF(AND(A430&lt;&gt;"",K430&lt;&gt;"",K430&lt;=TODAY(),G430&lt;&gt;"Closed"),K430+ROW()/100000,"")</f>
        <v/>
      </c>
    </row>
    <row r="431">
      <c r="A431" s="20" t="n"/>
      <c r="B431" s="20" t="n"/>
      <c r="C431" s="20" t="n"/>
      <c r="D431" s="20" t="n"/>
      <c r="E431" s="20" t="n"/>
      <c r="F431" s="21" t="n"/>
      <c r="G431" s="20" t="n"/>
      <c r="H431" s="20" t="n"/>
      <c r="I431" s="22" t="n"/>
      <c r="J431" s="21" t="n"/>
      <c r="K431" s="22" t="n"/>
      <c r="L431" s="23" t="n"/>
      <c r="N431">
        <f>IF(AND(A431&lt;&gt;"",K431&lt;&gt;"",K431&lt;=TODAY(),G431&lt;&gt;"Closed"),K431+ROW()/100000,"")</f>
        <v/>
      </c>
    </row>
    <row r="432">
      <c r="A432" s="20" t="n"/>
      <c r="B432" s="20" t="n"/>
      <c r="C432" s="20" t="n"/>
      <c r="D432" s="20" t="n"/>
      <c r="E432" s="20" t="n"/>
      <c r="F432" s="21" t="n"/>
      <c r="G432" s="20" t="n"/>
      <c r="H432" s="20" t="n"/>
      <c r="I432" s="22" t="n"/>
      <c r="J432" s="21" t="n"/>
      <c r="K432" s="22" t="n"/>
      <c r="L432" s="23" t="n"/>
      <c r="N432">
        <f>IF(AND(A432&lt;&gt;"",K432&lt;&gt;"",K432&lt;=TODAY(),G432&lt;&gt;"Closed"),K432+ROW()/100000,"")</f>
        <v/>
      </c>
    </row>
    <row r="433">
      <c r="A433" s="20" t="n"/>
      <c r="B433" s="20" t="n"/>
      <c r="C433" s="20" t="n"/>
      <c r="D433" s="20" t="n"/>
      <c r="E433" s="20" t="n"/>
      <c r="F433" s="21" t="n"/>
      <c r="G433" s="20" t="n"/>
      <c r="H433" s="20" t="n"/>
      <c r="I433" s="22" t="n"/>
      <c r="J433" s="21" t="n"/>
      <c r="K433" s="22" t="n"/>
      <c r="L433" s="23" t="n"/>
      <c r="N433">
        <f>IF(AND(A433&lt;&gt;"",K433&lt;&gt;"",K433&lt;=TODAY(),G433&lt;&gt;"Closed"),K433+ROW()/100000,"")</f>
        <v/>
      </c>
    </row>
    <row r="434">
      <c r="A434" s="20" t="n"/>
      <c r="B434" s="20" t="n"/>
      <c r="C434" s="20" t="n"/>
      <c r="D434" s="20" t="n"/>
      <c r="E434" s="20" t="n"/>
      <c r="F434" s="21" t="n"/>
      <c r="G434" s="20" t="n"/>
      <c r="H434" s="20" t="n"/>
      <c r="I434" s="22" t="n"/>
      <c r="J434" s="21" t="n"/>
      <c r="K434" s="22" t="n"/>
      <c r="L434" s="23" t="n"/>
      <c r="N434">
        <f>IF(AND(A434&lt;&gt;"",K434&lt;&gt;"",K434&lt;=TODAY(),G434&lt;&gt;"Closed"),K434+ROW()/100000,"")</f>
        <v/>
      </c>
    </row>
    <row r="435">
      <c r="A435" s="20" t="n"/>
      <c r="B435" s="20" t="n"/>
      <c r="C435" s="20" t="n"/>
      <c r="D435" s="20" t="n"/>
      <c r="E435" s="20" t="n"/>
      <c r="F435" s="21" t="n"/>
      <c r="G435" s="20" t="n"/>
      <c r="H435" s="20" t="n"/>
      <c r="I435" s="22" t="n"/>
      <c r="J435" s="21" t="n"/>
      <c r="K435" s="22" t="n"/>
      <c r="L435" s="23" t="n"/>
      <c r="N435">
        <f>IF(AND(A435&lt;&gt;"",K435&lt;&gt;"",K435&lt;=TODAY(),G435&lt;&gt;"Closed"),K435+ROW()/100000,"")</f>
        <v/>
      </c>
    </row>
    <row r="436">
      <c r="A436" s="20" t="n"/>
      <c r="B436" s="20" t="n"/>
      <c r="C436" s="20" t="n"/>
      <c r="D436" s="20" t="n"/>
      <c r="E436" s="20" t="n"/>
      <c r="F436" s="21" t="n"/>
      <c r="G436" s="20" t="n"/>
      <c r="H436" s="20" t="n"/>
      <c r="I436" s="22" t="n"/>
      <c r="J436" s="21" t="n"/>
      <c r="K436" s="22" t="n"/>
      <c r="L436" s="23" t="n"/>
      <c r="N436">
        <f>IF(AND(A436&lt;&gt;"",K436&lt;&gt;"",K436&lt;=TODAY(),G436&lt;&gt;"Closed"),K436+ROW()/100000,"")</f>
        <v/>
      </c>
    </row>
    <row r="437">
      <c r="A437" s="20" t="n"/>
      <c r="B437" s="20" t="n"/>
      <c r="C437" s="20" t="n"/>
      <c r="D437" s="20" t="n"/>
      <c r="E437" s="20" t="n"/>
      <c r="F437" s="21" t="n"/>
      <c r="G437" s="20" t="n"/>
      <c r="H437" s="20" t="n"/>
      <c r="I437" s="22" t="n"/>
      <c r="J437" s="21" t="n"/>
      <c r="K437" s="22" t="n"/>
      <c r="L437" s="23" t="n"/>
      <c r="N437">
        <f>IF(AND(A437&lt;&gt;"",K437&lt;&gt;"",K437&lt;=TODAY(),G437&lt;&gt;"Closed"),K437+ROW()/100000,"")</f>
        <v/>
      </c>
    </row>
    <row r="438">
      <c r="A438" s="20" t="n"/>
      <c r="B438" s="20" t="n"/>
      <c r="C438" s="20" t="n"/>
      <c r="D438" s="20" t="n"/>
      <c r="E438" s="20" t="n"/>
      <c r="F438" s="21" t="n"/>
      <c r="G438" s="20" t="n"/>
      <c r="H438" s="20" t="n"/>
      <c r="I438" s="22" t="n"/>
      <c r="J438" s="21" t="n"/>
      <c r="K438" s="22" t="n"/>
      <c r="L438" s="23" t="n"/>
      <c r="N438">
        <f>IF(AND(A438&lt;&gt;"",K438&lt;&gt;"",K438&lt;=TODAY(),G438&lt;&gt;"Closed"),K438+ROW()/100000,"")</f>
        <v/>
      </c>
    </row>
    <row r="439">
      <c r="A439" s="20" t="n"/>
      <c r="B439" s="20" t="n"/>
      <c r="C439" s="20" t="n"/>
      <c r="D439" s="20" t="n"/>
      <c r="E439" s="20" t="n"/>
      <c r="F439" s="21" t="n"/>
      <c r="G439" s="20" t="n"/>
      <c r="H439" s="20" t="n"/>
      <c r="I439" s="22" t="n"/>
      <c r="J439" s="21" t="n"/>
      <c r="K439" s="22" t="n"/>
      <c r="L439" s="23" t="n"/>
      <c r="N439">
        <f>IF(AND(A439&lt;&gt;"",K439&lt;&gt;"",K439&lt;=TODAY(),G439&lt;&gt;"Closed"),K439+ROW()/100000,"")</f>
        <v/>
      </c>
    </row>
    <row r="440">
      <c r="A440" s="20" t="n"/>
      <c r="B440" s="20" t="n"/>
      <c r="C440" s="20" t="n"/>
      <c r="D440" s="20" t="n"/>
      <c r="E440" s="20" t="n"/>
      <c r="F440" s="21" t="n"/>
      <c r="G440" s="20" t="n"/>
      <c r="H440" s="20" t="n"/>
      <c r="I440" s="22" t="n"/>
      <c r="J440" s="21" t="n"/>
      <c r="K440" s="22" t="n"/>
      <c r="L440" s="23" t="n"/>
      <c r="N440">
        <f>IF(AND(A440&lt;&gt;"",K440&lt;&gt;"",K440&lt;=TODAY(),G440&lt;&gt;"Closed"),K440+ROW()/100000,"")</f>
        <v/>
      </c>
    </row>
    <row r="441">
      <c r="A441" s="20" t="n"/>
      <c r="B441" s="20" t="n"/>
      <c r="C441" s="20" t="n"/>
      <c r="D441" s="20" t="n"/>
      <c r="E441" s="20" t="n"/>
      <c r="F441" s="21" t="n"/>
      <c r="G441" s="20" t="n"/>
      <c r="H441" s="20" t="n"/>
      <c r="I441" s="22" t="n"/>
      <c r="J441" s="21" t="n"/>
      <c r="K441" s="22" t="n"/>
      <c r="L441" s="23" t="n"/>
      <c r="N441">
        <f>IF(AND(A441&lt;&gt;"",K441&lt;&gt;"",K441&lt;=TODAY(),G441&lt;&gt;"Closed"),K441+ROW()/100000,"")</f>
        <v/>
      </c>
    </row>
    <row r="442">
      <c r="A442" s="20" t="n"/>
      <c r="B442" s="20" t="n"/>
      <c r="C442" s="20" t="n"/>
      <c r="D442" s="20" t="n"/>
      <c r="E442" s="20" t="n"/>
      <c r="F442" s="21" t="n"/>
      <c r="G442" s="20" t="n"/>
      <c r="H442" s="20" t="n"/>
      <c r="I442" s="22" t="n"/>
      <c r="J442" s="21" t="n"/>
      <c r="K442" s="22" t="n"/>
      <c r="L442" s="23" t="n"/>
      <c r="N442">
        <f>IF(AND(A442&lt;&gt;"",K442&lt;&gt;"",K442&lt;=TODAY(),G442&lt;&gt;"Closed"),K442+ROW()/100000,"")</f>
        <v/>
      </c>
    </row>
    <row r="443">
      <c r="A443" s="20" t="n"/>
      <c r="B443" s="20" t="n"/>
      <c r="C443" s="20" t="n"/>
      <c r="D443" s="20" t="n"/>
      <c r="E443" s="20" t="n"/>
      <c r="F443" s="21" t="n"/>
      <c r="G443" s="20" t="n"/>
      <c r="H443" s="20" t="n"/>
      <c r="I443" s="22" t="n"/>
      <c r="J443" s="21" t="n"/>
      <c r="K443" s="22" t="n"/>
      <c r="L443" s="23" t="n"/>
      <c r="N443">
        <f>IF(AND(A443&lt;&gt;"",K443&lt;&gt;"",K443&lt;=TODAY(),G443&lt;&gt;"Closed"),K443+ROW()/100000,"")</f>
        <v/>
      </c>
    </row>
    <row r="444">
      <c r="A444" s="20" t="n"/>
      <c r="B444" s="20" t="n"/>
      <c r="C444" s="20" t="n"/>
      <c r="D444" s="20" t="n"/>
      <c r="E444" s="20" t="n"/>
      <c r="F444" s="21" t="n"/>
      <c r="G444" s="20" t="n"/>
      <c r="H444" s="20" t="n"/>
      <c r="I444" s="22" t="n"/>
      <c r="J444" s="21" t="n"/>
      <c r="K444" s="22" t="n"/>
      <c r="L444" s="23" t="n"/>
      <c r="N444">
        <f>IF(AND(A444&lt;&gt;"",K444&lt;&gt;"",K444&lt;=TODAY(),G444&lt;&gt;"Closed"),K444+ROW()/100000,"")</f>
        <v/>
      </c>
    </row>
    <row r="445">
      <c r="A445" s="20" t="n"/>
      <c r="B445" s="20" t="n"/>
      <c r="C445" s="20" t="n"/>
      <c r="D445" s="20" t="n"/>
      <c r="E445" s="20" t="n"/>
      <c r="F445" s="21" t="n"/>
      <c r="G445" s="20" t="n"/>
      <c r="H445" s="20" t="n"/>
      <c r="I445" s="22" t="n"/>
      <c r="J445" s="21" t="n"/>
      <c r="K445" s="22" t="n"/>
      <c r="L445" s="23" t="n"/>
      <c r="N445">
        <f>IF(AND(A445&lt;&gt;"",K445&lt;&gt;"",K445&lt;=TODAY(),G445&lt;&gt;"Closed"),K445+ROW()/100000,"")</f>
        <v/>
      </c>
    </row>
    <row r="446">
      <c r="A446" s="20" t="n"/>
      <c r="B446" s="20" t="n"/>
      <c r="C446" s="20" t="n"/>
      <c r="D446" s="20" t="n"/>
      <c r="E446" s="20" t="n"/>
      <c r="F446" s="21" t="n"/>
      <c r="G446" s="20" t="n"/>
      <c r="H446" s="20" t="n"/>
      <c r="I446" s="22" t="n"/>
      <c r="J446" s="21" t="n"/>
      <c r="K446" s="22" t="n"/>
      <c r="L446" s="23" t="n"/>
      <c r="N446">
        <f>IF(AND(A446&lt;&gt;"",K446&lt;&gt;"",K446&lt;=TODAY(),G446&lt;&gt;"Closed"),K446+ROW()/100000,"")</f>
        <v/>
      </c>
    </row>
    <row r="447">
      <c r="A447" s="20" t="n"/>
      <c r="B447" s="20" t="n"/>
      <c r="C447" s="20" t="n"/>
      <c r="D447" s="20" t="n"/>
      <c r="E447" s="20" t="n"/>
      <c r="F447" s="21" t="n"/>
      <c r="G447" s="20" t="n"/>
      <c r="H447" s="20" t="n"/>
      <c r="I447" s="22" t="n"/>
      <c r="J447" s="21" t="n"/>
      <c r="K447" s="22" t="n"/>
      <c r="L447" s="23" t="n"/>
      <c r="N447">
        <f>IF(AND(A447&lt;&gt;"",K447&lt;&gt;"",K447&lt;=TODAY(),G447&lt;&gt;"Closed"),K447+ROW()/100000,"")</f>
        <v/>
      </c>
    </row>
    <row r="448">
      <c r="A448" s="20" t="n"/>
      <c r="B448" s="20" t="n"/>
      <c r="C448" s="20" t="n"/>
      <c r="D448" s="20" t="n"/>
      <c r="E448" s="20" t="n"/>
      <c r="F448" s="21" t="n"/>
      <c r="G448" s="20" t="n"/>
      <c r="H448" s="20" t="n"/>
      <c r="I448" s="22" t="n"/>
      <c r="J448" s="21" t="n"/>
      <c r="K448" s="22" t="n"/>
      <c r="L448" s="23" t="n"/>
      <c r="N448">
        <f>IF(AND(A448&lt;&gt;"",K448&lt;&gt;"",K448&lt;=TODAY(),G448&lt;&gt;"Closed"),K448+ROW()/100000,"")</f>
        <v/>
      </c>
    </row>
    <row r="449">
      <c r="A449" s="20" t="n"/>
      <c r="B449" s="20" t="n"/>
      <c r="C449" s="20" t="n"/>
      <c r="D449" s="20" t="n"/>
      <c r="E449" s="20" t="n"/>
      <c r="F449" s="21" t="n"/>
      <c r="G449" s="20" t="n"/>
      <c r="H449" s="20" t="n"/>
      <c r="I449" s="22" t="n"/>
      <c r="J449" s="21" t="n"/>
      <c r="K449" s="22" t="n"/>
      <c r="L449" s="23" t="n"/>
      <c r="N449">
        <f>IF(AND(A449&lt;&gt;"",K449&lt;&gt;"",K449&lt;=TODAY(),G449&lt;&gt;"Closed"),K449+ROW()/100000,"")</f>
        <v/>
      </c>
    </row>
    <row r="450">
      <c r="A450" s="20" t="n"/>
      <c r="B450" s="20" t="n"/>
      <c r="C450" s="20" t="n"/>
      <c r="D450" s="20" t="n"/>
      <c r="E450" s="20" t="n"/>
      <c r="F450" s="21" t="n"/>
      <c r="G450" s="20" t="n"/>
      <c r="H450" s="20" t="n"/>
      <c r="I450" s="22" t="n"/>
      <c r="J450" s="21" t="n"/>
      <c r="K450" s="22" t="n"/>
      <c r="L450" s="23" t="n"/>
      <c r="N450">
        <f>IF(AND(A450&lt;&gt;"",K450&lt;&gt;"",K450&lt;=TODAY(),G450&lt;&gt;"Closed"),K450+ROW()/100000,"")</f>
        <v/>
      </c>
    </row>
    <row r="451">
      <c r="A451" s="20" t="n"/>
      <c r="B451" s="20" t="n"/>
      <c r="C451" s="20" t="n"/>
      <c r="D451" s="20" t="n"/>
      <c r="E451" s="20" t="n"/>
      <c r="F451" s="21" t="n"/>
      <c r="G451" s="20" t="n"/>
      <c r="H451" s="20" t="n"/>
      <c r="I451" s="22" t="n"/>
      <c r="J451" s="21" t="n"/>
      <c r="K451" s="22" t="n"/>
      <c r="L451" s="23" t="n"/>
      <c r="N451">
        <f>IF(AND(A451&lt;&gt;"",K451&lt;&gt;"",K451&lt;=TODAY(),G451&lt;&gt;"Closed"),K451+ROW()/100000,"")</f>
        <v/>
      </c>
    </row>
    <row r="452">
      <c r="A452" s="20" t="n"/>
      <c r="B452" s="20" t="n"/>
      <c r="C452" s="20" t="n"/>
      <c r="D452" s="20" t="n"/>
      <c r="E452" s="20" t="n"/>
      <c r="F452" s="21" t="n"/>
      <c r="G452" s="20" t="n"/>
      <c r="H452" s="20" t="n"/>
      <c r="I452" s="22" t="n"/>
      <c r="J452" s="21" t="n"/>
      <c r="K452" s="22" t="n"/>
      <c r="L452" s="23" t="n"/>
      <c r="N452">
        <f>IF(AND(A452&lt;&gt;"",K452&lt;&gt;"",K452&lt;=TODAY(),G452&lt;&gt;"Closed"),K452+ROW()/100000,"")</f>
        <v/>
      </c>
    </row>
    <row r="453">
      <c r="A453" s="20" t="n"/>
      <c r="B453" s="20" t="n"/>
      <c r="C453" s="20" t="n"/>
      <c r="D453" s="20" t="n"/>
      <c r="E453" s="20" t="n"/>
      <c r="F453" s="21" t="n"/>
      <c r="G453" s="20" t="n"/>
      <c r="H453" s="20" t="n"/>
      <c r="I453" s="22" t="n"/>
      <c r="J453" s="21" t="n"/>
      <c r="K453" s="22" t="n"/>
      <c r="L453" s="23" t="n"/>
      <c r="N453">
        <f>IF(AND(A453&lt;&gt;"",K453&lt;&gt;"",K453&lt;=TODAY(),G453&lt;&gt;"Closed"),K453+ROW()/100000,"")</f>
        <v/>
      </c>
    </row>
    <row r="454">
      <c r="A454" s="20" t="n"/>
      <c r="B454" s="20" t="n"/>
      <c r="C454" s="20" t="n"/>
      <c r="D454" s="20" t="n"/>
      <c r="E454" s="20" t="n"/>
      <c r="F454" s="21" t="n"/>
      <c r="G454" s="20" t="n"/>
      <c r="H454" s="20" t="n"/>
      <c r="I454" s="22" t="n"/>
      <c r="J454" s="21" t="n"/>
      <c r="K454" s="22" t="n"/>
      <c r="L454" s="23" t="n"/>
      <c r="N454">
        <f>IF(AND(A454&lt;&gt;"",K454&lt;&gt;"",K454&lt;=TODAY(),G454&lt;&gt;"Closed"),K454+ROW()/100000,"")</f>
        <v/>
      </c>
    </row>
    <row r="455">
      <c r="A455" s="20" t="n"/>
      <c r="B455" s="20" t="n"/>
      <c r="C455" s="20" t="n"/>
      <c r="D455" s="20" t="n"/>
      <c r="E455" s="20" t="n"/>
      <c r="F455" s="21" t="n"/>
      <c r="G455" s="20" t="n"/>
      <c r="H455" s="20" t="n"/>
      <c r="I455" s="22" t="n"/>
      <c r="J455" s="21" t="n"/>
      <c r="K455" s="22" t="n"/>
      <c r="L455" s="23" t="n"/>
      <c r="N455">
        <f>IF(AND(A455&lt;&gt;"",K455&lt;&gt;"",K455&lt;=TODAY(),G455&lt;&gt;"Closed"),K455+ROW()/100000,"")</f>
        <v/>
      </c>
    </row>
    <row r="456">
      <c r="A456" s="20" t="n"/>
      <c r="B456" s="20" t="n"/>
      <c r="C456" s="20" t="n"/>
      <c r="D456" s="20" t="n"/>
      <c r="E456" s="20" t="n"/>
      <c r="F456" s="21" t="n"/>
      <c r="G456" s="20" t="n"/>
      <c r="H456" s="20" t="n"/>
      <c r="I456" s="22" t="n"/>
      <c r="J456" s="21" t="n"/>
      <c r="K456" s="22" t="n"/>
      <c r="L456" s="23" t="n"/>
      <c r="N456">
        <f>IF(AND(A456&lt;&gt;"",K456&lt;&gt;"",K456&lt;=TODAY(),G456&lt;&gt;"Closed"),K456+ROW()/100000,"")</f>
        <v/>
      </c>
    </row>
    <row r="457">
      <c r="A457" s="20" t="n"/>
      <c r="B457" s="20" t="n"/>
      <c r="C457" s="20" t="n"/>
      <c r="D457" s="20" t="n"/>
      <c r="E457" s="20" t="n"/>
      <c r="F457" s="21" t="n"/>
      <c r="G457" s="20" t="n"/>
      <c r="H457" s="20" t="n"/>
      <c r="I457" s="22" t="n"/>
      <c r="J457" s="21" t="n"/>
      <c r="K457" s="22" t="n"/>
      <c r="L457" s="23" t="n"/>
      <c r="N457">
        <f>IF(AND(A457&lt;&gt;"",K457&lt;&gt;"",K457&lt;=TODAY(),G457&lt;&gt;"Closed"),K457+ROW()/100000,"")</f>
        <v/>
      </c>
    </row>
    <row r="458">
      <c r="A458" s="20" t="n"/>
      <c r="B458" s="20" t="n"/>
      <c r="C458" s="20" t="n"/>
      <c r="D458" s="20" t="n"/>
      <c r="E458" s="20" t="n"/>
      <c r="F458" s="21" t="n"/>
      <c r="G458" s="20" t="n"/>
      <c r="H458" s="20" t="n"/>
      <c r="I458" s="22" t="n"/>
      <c r="J458" s="21" t="n"/>
      <c r="K458" s="22" t="n"/>
      <c r="L458" s="23" t="n"/>
      <c r="N458">
        <f>IF(AND(A458&lt;&gt;"",K458&lt;&gt;"",K458&lt;=TODAY(),G458&lt;&gt;"Closed"),K458+ROW()/100000,"")</f>
        <v/>
      </c>
    </row>
    <row r="459">
      <c r="A459" s="20" t="n"/>
      <c r="B459" s="20" t="n"/>
      <c r="C459" s="20" t="n"/>
      <c r="D459" s="20" t="n"/>
      <c r="E459" s="20" t="n"/>
      <c r="F459" s="21" t="n"/>
      <c r="G459" s="20" t="n"/>
      <c r="H459" s="20" t="n"/>
      <c r="I459" s="22" t="n"/>
      <c r="J459" s="21" t="n"/>
      <c r="K459" s="22" t="n"/>
      <c r="L459" s="23" t="n"/>
      <c r="N459">
        <f>IF(AND(A459&lt;&gt;"",K459&lt;&gt;"",K459&lt;=TODAY(),G459&lt;&gt;"Closed"),K459+ROW()/100000,"")</f>
        <v/>
      </c>
    </row>
    <row r="460">
      <c r="A460" s="20" t="n"/>
      <c r="B460" s="20" t="n"/>
      <c r="C460" s="20" t="n"/>
      <c r="D460" s="20" t="n"/>
      <c r="E460" s="20" t="n"/>
      <c r="F460" s="21" t="n"/>
      <c r="G460" s="20" t="n"/>
      <c r="H460" s="20" t="n"/>
      <c r="I460" s="22" t="n"/>
      <c r="J460" s="21" t="n"/>
      <c r="K460" s="22" t="n"/>
      <c r="L460" s="23" t="n"/>
      <c r="N460">
        <f>IF(AND(A460&lt;&gt;"",K460&lt;&gt;"",K460&lt;=TODAY(),G460&lt;&gt;"Closed"),K460+ROW()/100000,"")</f>
        <v/>
      </c>
    </row>
    <row r="461">
      <c r="A461" s="20" t="n"/>
      <c r="B461" s="20" t="n"/>
      <c r="C461" s="20" t="n"/>
      <c r="D461" s="20" t="n"/>
      <c r="E461" s="20" t="n"/>
      <c r="F461" s="21" t="n"/>
      <c r="G461" s="20" t="n"/>
      <c r="H461" s="20" t="n"/>
      <c r="I461" s="22" t="n"/>
      <c r="J461" s="21" t="n"/>
      <c r="K461" s="22" t="n"/>
      <c r="L461" s="23" t="n"/>
      <c r="N461">
        <f>IF(AND(A461&lt;&gt;"",K461&lt;&gt;"",K461&lt;=TODAY(),G461&lt;&gt;"Closed"),K461+ROW()/100000,"")</f>
        <v/>
      </c>
    </row>
    <row r="462">
      <c r="A462" s="20" t="n"/>
      <c r="B462" s="20" t="n"/>
      <c r="C462" s="20" t="n"/>
      <c r="D462" s="20" t="n"/>
      <c r="E462" s="20" t="n"/>
      <c r="F462" s="21" t="n"/>
      <c r="G462" s="20" t="n"/>
      <c r="H462" s="20" t="n"/>
      <c r="I462" s="22" t="n"/>
      <c r="J462" s="21" t="n"/>
      <c r="K462" s="22" t="n"/>
      <c r="L462" s="23" t="n"/>
      <c r="N462">
        <f>IF(AND(A462&lt;&gt;"",K462&lt;&gt;"",K462&lt;=TODAY(),G462&lt;&gt;"Closed"),K462+ROW()/100000,"")</f>
        <v/>
      </c>
    </row>
    <row r="463">
      <c r="A463" s="20" t="n"/>
      <c r="B463" s="20" t="n"/>
      <c r="C463" s="20" t="n"/>
      <c r="D463" s="20" t="n"/>
      <c r="E463" s="20" t="n"/>
      <c r="F463" s="21" t="n"/>
      <c r="G463" s="20" t="n"/>
      <c r="H463" s="20" t="n"/>
      <c r="I463" s="22" t="n"/>
      <c r="J463" s="21" t="n"/>
      <c r="K463" s="22" t="n"/>
      <c r="L463" s="23" t="n"/>
      <c r="N463">
        <f>IF(AND(A463&lt;&gt;"",K463&lt;&gt;"",K463&lt;=TODAY(),G463&lt;&gt;"Closed"),K463+ROW()/100000,"")</f>
        <v/>
      </c>
    </row>
    <row r="464">
      <c r="A464" s="20" t="n"/>
      <c r="B464" s="20" t="n"/>
      <c r="C464" s="20" t="n"/>
      <c r="D464" s="20" t="n"/>
      <c r="E464" s="20" t="n"/>
      <c r="F464" s="21" t="n"/>
      <c r="G464" s="20" t="n"/>
      <c r="H464" s="20" t="n"/>
      <c r="I464" s="22" t="n"/>
      <c r="J464" s="21" t="n"/>
      <c r="K464" s="22" t="n"/>
      <c r="L464" s="23" t="n"/>
      <c r="N464">
        <f>IF(AND(A464&lt;&gt;"",K464&lt;&gt;"",K464&lt;=TODAY(),G464&lt;&gt;"Closed"),K464+ROW()/100000,"")</f>
        <v/>
      </c>
    </row>
    <row r="465">
      <c r="A465" s="20" t="n"/>
      <c r="B465" s="20" t="n"/>
      <c r="C465" s="20" t="n"/>
      <c r="D465" s="20" t="n"/>
      <c r="E465" s="20" t="n"/>
      <c r="F465" s="21" t="n"/>
      <c r="G465" s="20" t="n"/>
      <c r="H465" s="20" t="n"/>
      <c r="I465" s="22" t="n"/>
      <c r="J465" s="21" t="n"/>
      <c r="K465" s="22" t="n"/>
      <c r="L465" s="23" t="n"/>
      <c r="N465">
        <f>IF(AND(A465&lt;&gt;"",K465&lt;&gt;"",K465&lt;=TODAY(),G465&lt;&gt;"Closed"),K465+ROW()/100000,"")</f>
        <v/>
      </c>
    </row>
    <row r="466">
      <c r="A466" s="20" t="n"/>
      <c r="B466" s="20" t="n"/>
      <c r="C466" s="20" t="n"/>
      <c r="D466" s="20" t="n"/>
      <c r="E466" s="20" t="n"/>
      <c r="F466" s="21" t="n"/>
      <c r="G466" s="20" t="n"/>
      <c r="H466" s="20" t="n"/>
      <c r="I466" s="22" t="n"/>
      <c r="J466" s="21" t="n"/>
      <c r="K466" s="22" t="n"/>
      <c r="L466" s="23" t="n"/>
      <c r="N466">
        <f>IF(AND(A466&lt;&gt;"",K466&lt;&gt;"",K466&lt;=TODAY(),G466&lt;&gt;"Closed"),K466+ROW()/100000,"")</f>
        <v/>
      </c>
    </row>
    <row r="467">
      <c r="A467" s="20" t="n"/>
      <c r="B467" s="20" t="n"/>
      <c r="C467" s="20" t="n"/>
      <c r="D467" s="20" t="n"/>
      <c r="E467" s="20" t="n"/>
      <c r="F467" s="21" t="n"/>
      <c r="G467" s="20" t="n"/>
      <c r="H467" s="20" t="n"/>
      <c r="I467" s="22" t="n"/>
      <c r="J467" s="21" t="n"/>
      <c r="K467" s="22" t="n"/>
      <c r="L467" s="23" t="n"/>
      <c r="N467">
        <f>IF(AND(A467&lt;&gt;"",K467&lt;&gt;"",K467&lt;=TODAY(),G467&lt;&gt;"Closed"),K467+ROW()/100000,"")</f>
        <v/>
      </c>
    </row>
    <row r="468">
      <c r="A468" s="20" t="n"/>
      <c r="B468" s="20" t="n"/>
      <c r="C468" s="20" t="n"/>
      <c r="D468" s="20" t="n"/>
      <c r="E468" s="20" t="n"/>
      <c r="F468" s="21" t="n"/>
      <c r="G468" s="20" t="n"/>
      <c r="H468" s="20" t="n"/>
      <c r="I468" s="22" t="n"/>
      <c r="J468" s="21" t="n"/>
      <c r="K468" s="22" t="n"/>
      <c r="L468" s="23" t="n"/>
      <c r="N468">
        <f>IF(AND(A468&lt;&gt;"",K468&lt;&gt;"",K468&lt;=TODAY(),G468&lt;&gt;"Closed"),K468+ROW()/100000,"")</f>
        <v/>
      </c>
    </row>
    <row r="469">
      <c r="A469" s="20" t="n"/>
      <c r="B469" s="20" t="n"/>
      <c r="C469" s="20" t="n"/>
      <c r="D469" s="20" t="n"/>
      <c r="E469" s="20" t="n"/>
      <c r="F469" s="21" t="n"/>
      <c r="G469" s="20" t="n"/>
      <c r="H469" s="20" t="n"/>
      <c r="I469" s="22" t="n"/>
      <c r="J469" s="21" t="n"/>
      <c r="K469" s="22" t="n"/>
      <c r="L469" s="23" t="n"/>
      <c r="N469">
        <f>IF(AND(A469&lt;&gt;"",K469&lt;&gt;"",K469&lt;=TODAY(),G469&lt;&gt;"Closed"),K469+ROW()/100000,"")</f>
        <v/>
      </c>
    </row>
    <row r="470">
      <c r="A470" s="20" t="n"/>
      <c r="B470" s="20" t="n"/>
      <c r="C470" s="20" t="n"/>
      <c r="D470" s="20" t="n"/>
      <c r="E470" s="20" t="n"/>
      <c r="F470" s="21" t="n"/>
      <c r="G470" s="20" t="n"/>
      <c r="H470" s="20" t="n"/>
      <c r="I470" s="22" t="n"/>
      <c r="J470" s="21" t="n"/>
      <c r="K470" s="22" t="n"/>
      <c r="L470" s="23" t="n"/>
      <c r="N470">
        <f>IF(AND(A470&lt;&gt;"",K470&lt;&gt;"",K470&lt;=TODAY(),G470&lt;&gt;"Closed"),K470+ROW()/100000,"")</f>
        <v/>
      </c>
    </row>
    <row r="471">
      <c r="A471" s="20" t="n"/>
      <c r="B471" s="20" t="n"/>
      <c r="C471" s="20" t="n"/>
      <c r="D471" s="20" t="n"/>
      <c r="E471" s="20" t="n"/>
      <c r="F471" s="21" t="n"/>
      <c r="G471" s="20" t="n"/>
      <c r="H471" s="20" t="n"/>
      <c r="I471" s="22" t="n"/>
      <c r="J471" s="21" t="n"/>
      <c r="K471" s="22" t="n"/>
      <c r="L471" s="23" t="n"/>
      <c r="N471">
        <f>IF(AND(A471&lt;&gt;"",K471&lt;&gt;"",K471&lt;=TODAY(),G471&lt;&gt;"Closed"),K471+ROW()/100000,"")</f>
        <v/>
      </c>
    </row>
    <row r="472">
      <c r="A472" s="20" t="n"/>
      <c r="B472" s="20" t="n"/>
      <c r="C472" s="20" t="n"/>
      <c r="D472" s="20" t="n"/>
      <c r="E472" s="20" t="n"/>
      <c r="F472" s="21" t="n"/>
      <c r="G472" s="20" t="n"/>
      <c r="H472" s="20" t="n"/>
      <c r="I472" s="22" t="n"/>
      <c r="J472" s="21" t="n"/>
      <c r="K472" s="22" t="n"/>
      <c r="L472" s="23" t="n"/>
      <c r="N472">
        <f>IF(AND(A472&lt;&gt;"",K472&lt;&gt;"",K472&lt;=TODAY(),G472&lt;&gt;"Closed"),K472+ROW()/100000,"")</f>
        <v/>
      </c>
    </row>
    <row r="473">
      <c r="A473" s="20" t="n"/>
      <c r="B473" s="20" t="n"/>
      <c r="C473" s="20" t="n"/>
      <c r="D473" s="20" t="n"/>
      <c r="E473" s="20" t="n"/>
      <c r="F473" s="21" t="n"/>
      <c r="G473" s="20" t="n"/>
      <c r="H473" s="20" t="n"/>
      <c r="I473" s="22" t="n"/>
      <c r="J473" s="21" t="n"/>
      <c r="K473" s="22" t="n"/>
      <c r="L473" s="23" t="n"/>
      <c r="N473">
        <f>IF(AND(A473&lt;&gt;"",K473&lt;&gt;"",K473&lt;=TODAY(),G473&lt;&gt;"Closed"),K473+ROW()/100000,"")</f>
        <v/>
      </c>
    </row>
    <row r="474">
      <c r="A474" s="20" t="n"/>
      <c r="B474" s="20" t="n"/>
      <c r="C474" s="20" t="n"/>
      <c r="D474" s="20" t="n"/>
      <c r="E474" s="20" t="n"/>
      <c r="F474" s="21" t="n"/>
      <c r="G474" s="20" t="n"/>
      <c r="H474" s="20" t="n"/>
      <c r="I474" s="22" t="n"/>
      <c r="J474" s="21" t="n"/>
      <c r="K474" s="22" t="n"/>
      <c r="L474" s="23" t="n"/>
      <c r="N474">
        <f>IF(AND(A474&lt;&gt;"",K474&lt;&gt;"",K474&lt;=TODAY(),G474&lt;&gt;"Closed"),K474+ROW()/100000,"")</f>
        <v/>
      </c>
    </row>
    <row r="475">
      <c r="A475" s="20" t="n"/>
      <c r="B475" s="20" t="n"/>
      <c r="C475" s="20" t="n"/>
      <c r="D475" s="20" t="n"/>
      <c r="E475" s="20" t="n"/>
      <c r="F475" s="21" t="n"/>
      <c r="G475" s="20" t="n"/>
      <c r="H475" s="20" t="n"/>
      <c r="I475" s="22" t="n"/>
      <c r="J475" s="21" t="n"/>
      <c r="K475" s="22" t="n"/>
      <c r="L475" s="23" t="n"/>
      <c r="N475">
        <f>IF(AND(A475&lt;&gt;"",K475&lt;&gt;"",K475&lt;=TODAY(),G475&lt;&gt;"Closed"),K475+ROW()/100000,"")</f>
        <v/>
      </c>
    </row>
    <row r="476">
      <c r="A476" s="20" t="n"/>
      <c r="B476" s="20" t="n"/>
      <c r="C476" s="20" t="n"/>
      <c r="D476" s="20" t="n"/>
      <c r="E476" s="20" t="n"/>
      <c r="F476" s="21" t="n"/>
      <c r="G476" s="20" t="n"/>
      <c r="H476" s="20" t="n"/>
      <c r="I476" s="22" t="n"/>
      <c r="J476" s="21" t="n"/>
      <c r="K476" s="22" t="n"/>
      <c r="L476" s="23" t="n"/>
      <c r="N476">
        <f>IF(AND(A476&lt;&gt;"",K476&lt;&gt;"",K476&lt;=TODAY(),G476&lt;&gt;"Closed"),K476+ROW()/100000,"")</f>
        <v/>
      </c>
    </row>
    <row r="477">
      <c r="A477" s="20" t="n"/>
      <c r="B477" s="20" t="n"/>
      <c r="C477" s="20" t="n"/>
      <c r="D477" s="20" t="n"/>
      <c r="E477" s="20" t="n"/>
      <c r="F477" s="21" t="n"/>
      <c r="G477" s="20" t="n"/>
      <c r="H477" s="20" t="n"/>
      <c r="I477" s="22" t="n"/>
      <c r="J477" s="21" t="n"/>
      <c r="K477" s="22" t="n"/>
      <c r="L477" s="23" t="n"/>
      <c r="N477">
        <f>IF(AND(A477&lt;&gt;"",K477&lt;&gt;"",K477&lt;=TODAY(),G477&lt;&gt;"Closed"),K477+ROW()/100000,"")</f>
        <v/>
      </c>
    </row>
    <row r="478">
      <c r="A478" s="20" t="n"/>
      <c r="B478" s="20" t="n"/>
      <c r="C478" s="20" t="n"/>
      <c r="D478" s="20" t="n"/>
      <c r="E478" s="20" t="n"/>
      <c r="F478" s="21" t="n"/>
      <c r="G478" s="20" t="n"/>
      <c r="H478" s="20" t="n"/>
      <c r="I478" s="22" t="n"/>
      <c r="J478" s="21" t="n"/>
      <c r="K478" s="22" t="n"/>
      <c r="L478" s="23" t="n"/>
      <c r="N478">
        <f>IF(AND(A478&lt;&gt;"",K478&lt;&gt;"",K478&lt;=TODAY(),G478&lt;&gt;"Closed"),K478+ROW()/100000,"")</f>
        <v/>
      </c>
    </row>
    <row r="479">
      <c r="A479" s="20" t="n"/>
      <c r="B479" s="20" t="n"/>
      <c r="C479" s="20" t="n"/>
      <c r="D479" s="20" t="n"/>
      <c r="E479" s="20" t="n"/>
      <c r="F479" s="21" t="n"/>
      <c r="G479" s="20" t="n"/>
      <c r="H479" s="20" t="n"/>
      <c r="I479" s="22" t="n"/>
      <c r="J479" s="21" t="n"/>
      <c r="K479" s="22" t="n"/>
      <c r="L479" s="23" t="n"/>
      <c r="N479">
        <f>IF(AND(A479&lt;&gt;"",K479&lt;&gt;"",K479&lt;=TODAY(),G479&lt;&gt;"Closed"),K479+ROW()/100000,"")</f>
        <v/>
      </c>
    </row>
    <row r="480">
      <c r="A480" s="20" t="n"/>
      <c r="B480" s="20" t="n"/>
      <c r="C480" s="20" t="n"/>
      <c r="D480" s="20" t="n"/>
      <c r="E480" s="20" t="n"/>
      <c r="F480" s="21" t="n"/>
      <c r="G480" s="20" t="n"/>
      <c r="H480" s="20" t="n"/>
      <c r="I480" s="22" t="n"/>
      <c r="J480" s="21" t="n"/>
      <c r="K480" s="22" t="n"/>
      <c r="L480" s="23" t="n"/>
      <c r="N480">
        <f>IF(AND(A480&lt;&gt;"",K480&lt;&gt;"",K480&lt;=TODAY(),G480&lt;&gt;"Closed"),K480+ROW()/100000,"")</f>
        <v/>
      </c>
    </row>
    <row r="481">
      <c r="A481" s="20" t="n"/>
      <c r="B481" s="20" t="n"/>
      <c r="C481" s="20" t="n"/>
      <c r="D481" s="20" t="n"/>
      <c r="E481" s="20" t="n"/>
      <c r="F481" s="21" t="n"/>
      <c r="G481" s="20" t="n"/>
      <c r="H481" s="20" t="n"/>
      <c r="I481" s="22" t="n"/>
      <c r="J481" s="21" t="n"/>
      <c r="K481" s="22" t="n"/>
      <c r="L481" s="23" t="n"/>
      <c r="N481">
        <f>IF(AND(A481&lt;&gt;"",K481&lt;&gt;"",K481&lt;=TODAY(),G481&lt;&gt;"Closed"),K481+ROW()/100000,"")</f>
        <v/>
      </c>
    </row>
    <row r="482">
      <c r="A482" s="20" t="n"/>
      <c r="B482" s="20" t="n"/>
      <c r="C482" s="20" t="n"/>
      <c r="D482" s="20" t="n"/>
      <c r="E482" s="20" t="n"/>
      <c r="F482" s="21" t="n"/>
      <c r="G482" s="20" t="n"/>
      <c r="H482" s="20" t="n"/>
      <c r="I482" s="22" t="n"/>
      <c r="J482" s="21" t="n"/>
      <c r="K482" s="22" t="n"/>
      <c r="L482" s="23" t="n"/>
      <c r="N482">
        <f>IF(AND(A482&lt;&gt;"",K482&lt;&gt;"",K482&lt;=TODAY(),G482&lt;&gt;"Closed"),K482+ROW()/100000,"")</f>
        <v/>
      </c>
    </row>
    <row r="483">
      <c r="A483" s="20" t="n"/>
      <c r="B483" s="20" t="n"/>
      <c r="C483" s="20" t="n"/>
      <c r="D483" s="20" t="n"/>
      <c r="E483" s="20" t="n"/>
      <c r="F483" s="21" t="n"/>
      <c r="G483" s="20" t="n"/>
      <c r="H483" s="20" t="n"/>
      <c r="I483" s="22" t="n"/>
      <c r="J483" s="21" t="n"/>
      <c r="K483" s="22" t="n"/>
      <c r="L483" s="23" t="n"/>
      <c r="N483">
        <f>IF(AND(A483&lt;&gt;"",K483&lt;&gt;"",K483&lt;=TODAY(),G483&lt;&gt;"Closed"),K483+ROW()/100000,"")</f>
        <v/>
      </c>
    </row>
    <row r="484">
      <c r="A484" s="20" t="n"/>
      <c r="B484" s="20" t="n"/>
      <c r="C484" s="20" t="n"/>
      <c r="D484" s="20" t="n"/>
      <c r="E484" s="20" t="n"/>
      <c r="F484" s="21" t="n"/>
      <c r="G484" s="20" t="n"/>
      <c r="H484" s="20" t="n"/>
      <c r="I484" s="22" t="n"/>
      <c r="J484" s="21" t="n"/>
      <c r="K484" s="22" t="n"/>
      <c r="L484" s="23" t="n"/>
      <c r="N484">
        <f>IF(AND(A484&lt;&gt;"",K484&lt;&gt;"",K484&lt;=TODAY(),G484&lt;&gt;"Closed"),K484+ROW()/100000,"")</f>
        <v/>
      </c>
    </row>
    <row r="485">
      <c r="A485" s="20" t="n"/>
      <c r="B485" s="20" t="n"/>
      <c r="C485" s="20" t="n"/>
      <c r="D485" s="20" t="n"/>
      <c r="E485" s="20" t="n"/>
      <c r="F485" s="21" t="n"/>
      <c r="G485" s="20" t="n"/>
      <c r="H485" s="20" t="n"/>
      <c r="I485" s="22" t="n"/>
      <c r="J485" s="21" t="n"/>
      <c r="K485" s="22" t="n"/>
      <c r="L485" s="23" t="n"/>
      <c r="N485">
        <f>IF(AND(A485&lt;&gt;"",K485&lt;&gt;"",K485&lt;=TODAY(),G485&lt;&gt;"Closed"),K485+ROW()/100000,"")</f>
        <v/>
      </c>
    </row>
    <row r="486">
      <c r="A486" s="20" t="n"/>
      <c r="B486" s="20" t="n"/>
      <c r="C486" s="20" t="n"/>
      <c r="D486" s="20" t="n"/>
      <c r="E486" s="20" t="n"/>
      <c r="F486" s="21" t="n"/>
      <c r="G486" s="20" t="n"/>
      <c r="H486" s="20" t="n"/>
      <c r="I486" s="22" t="n"/>
      <c r="J486" s="21" t="n"/>
      <c r="K486" s="22" t="n"/>
      <c r="L486" s="23" t="n"/>
      <c r="N486">
        <f>IF(AND(A486&lt;&gt;"",K486&lt;&gt;"",K486&lt;=TODAY(),G486&lt;&gt;"Closed"),K486+ROW()/100000,"")</f>
        <v/>
      </c>
    </row>
    <row r="487">
      <c r="A487" s="20" t="n"/>
      <c r="B487" s="20" t="n"/>
      <c r="C487" s="20" t="n"/>
      <c r="D487" s="20" t="n"/>
      <c r="E487" s="20" t="n"/>
      <c r="F487" s="21" t="n"/>
      <c r="G487" s="20" t="n"/>
      <c r="H487" s="20" t="n"/>
      <c r="I487" s="22" t="n"/>
      <c r="J487" s="21" t="n"/>
      <c r="K487" s="22" t="n"/>
      <c r="L487" s="23" t="n"/>
      <c r="N487">
        <f>IF(AND(A487&lt;&gt;"",K487&lt;&gt;"",K487&lt;=TODAY(),G487&lt;&gt;"Closed"),K487+ROW()/100000,"")</f>
        <v/>
      </c>
    </row>
    <row r="488">
      <c r="A488" s="20" t="n"/>
      <c r="B488" s="20" t="n"/>
      <c r="C488" s="20" t="n"/>
      <c r="D488" s="20" t="n"/>
      <c r="E488" s="20" t="n"/>
      <c r="F488" s="21" t="n"/>
      <c r="G488" s="20" t="n"/>
      <c r="H488" s="20" t="n"/>
      <c r="I488" s="22" t="n"/>
      <c r="J488" s="21" t="n"/>
      <c r="K488" s="22" t="n"/>
      <c r="L488" s="23" t="n"/>
      <c r="N488">
        <f>IF(AND(A488&lt;&gt;"",K488&lt;&gt;"",K488&lt;=TODAY(),G488&lt;&gt;"Closed"),K488+ROW()/100000,"")</f>
        <v/>
      </c>
    </row>
    <row r="489">
      <c r="A489" s="20" t="n"/>
      <c r="B489" s="20" t="n"/>
      <c r="C489" s="20" t="n"/>
      <c r="D489" s="20" t="n"/>
      <c r="E489" s="20" t="n"/>
      <c r="F489" s="21" t="n"/>
      <c r="G489" s="20" t="n"/>
      <c r="H489" s="20" t="n"/>
      <c r="I489" s="22" t="n"/>
      <c r="J489" s="21" t="n"/>
      <c r="K489" s="22" t="n"/>
      <c r="L489" s="23" t="n"/>
      <c r="N489">
        <f>IF(AND(A489&lt;&gt;"",K489&lt;&gt;"",K489&lt;=TODAY(),G489&lt;&gt;"Closed"),K489+ROW()/100000,"")</f>
        <v/>
      </c>
    </row>
    <row r="490">
      <c r="A490" s="20" t="n"/>
      <c r="B490" s="20" t="n"/>
      <c r="C490" s="20" t="n"/>
      <c r="D490" s="20" t="n"/>
      <c r="E490" s="20" t="n"/>
      <c r="F490" s="21" t="n"/>
      <c r="G490" s="20" t="n"/>
      <c r="H490" s="20" t="n"/>
      <c r="I490" s="22" t="n"/>
      <c r="J490" s="21" t="n"/>
      <c r="K490" s="22" t="n"/>
      <c r="L490" s="23" t="n"/>
      <c r="N490">
        <f>IF(AND(A490&lt;&gt;"",K490&lt;&gt;"",K490&lt;=TODAY(),G490&lt;&gt;"Closed"),K490+ROW()/100000,"")</f>
        <v/>
      </c>
    </row>
    <row r="491">
      <c r="A491" s="20" t="n"/>
      <c r="B491" s="20" t="n"/>
      <c r="C491" s="20" t="n"/>
      <c r="D491" s="20" t="n"/>
      <c r="E491" s="20" t="n"/>
      <c r="F491" s="21" t="n"/>
      <c r="G491" s="20" t="n"/>
      <c r="H491" s="20" t="n"/>
      <c r="I491" s="22" t="n"/>
      <c r="J491" s="21" t="n"/>
      <c r="K491" s="22" t="n"/>
      <c r="L491" s="23" t="n"/>
      <c r="N491">
        <f>IF(AND(A491&lt;&gt;"",K491&lt;&gt;"",K491&lt;=TODAY(),G491&lt;&gt;"Closed"),K491+ROW()/100000,"")</f>
        <v/>
      </c>
    </row>
    <row r="492">
      <c r="A492" s="20" t="n"/>
      <c r="B492" s="20" t="n"/>
      <c r="C492" s="20" t="n"/>
      <c r="D492" s="20" t="n"/>
      <c r="E492" s="20" t="n"/>
      <c r="F492" s="21" t="n"/>
      <c r="G492" s="20" t="n"/>
      <c r="H492" s="20" t="n"/>
      <c r="I492" s="22" t="n"/>
      <c r="J492" s="21" t="n"/>
      <c r="K492" s="22" t="n"/>
      <c r="L492" s="23" t="n"/>
      <c r="N492">
        <f>IF(AND(A492&lt;&gt;"",K492&lt;&gt;"",K492&lt;=TODAY(),G492&lt;&gt;"Closed"),K492+ROW()/100000,"")</f>
        <v/>
      </c>
    </row>
    <row r="493">
      <c r="A493" s="20" t="n"/>
      <c r="B493" s="20" t="n"/>
      <c r="C493" s="20" t="n"/>
      <c r="D493" s="20" t="n"/>
      <c r="E493" s="20" t="n"/>
      <c r="F493" s="21" t="n"/>
      <c r="G493" s="20" t="n"/>
      <c r="H493" s="20" t="n"/>
      <c r="I493" s="22" t="n"/>
      <c r="J493" s="21" t="n"/>
      <c r="K493" s="22" t="n"/>
      <c r="L493" s="23" t="n"/>
      <c r="N493">
        <f>IF(AND(A493&lt;&gt;"",K493&lt;&gt;"",K493&lt;=TODAY(),G493&lt;&gt;"Closed"),K493+ROW()/100000,"")</f>
        <v/>
      </c>
    </row>
    <row r="494">
      <c r="A494" s="20" t="n"/>
      <c r="B494" s="20" t="n"/>
      <c r="C494" s="20" t="n"/>
      <c r="D494" s="20" t="n"/>
      <c r="E494" s="20" t="n"/>
      <c r="F494" s="21" t="n"/>
      <c r="G494" s="20" t="n"/>
      <c r="H494" s="20" t="n"/>
      <c r="I494" s="22" t="n"/>
      <c r="J494" s="21" t="n"/>
      <c r="K494" s="22" t="n"/>
      <c r="L494" s="23" t="n"/>
      <c r="N494">
        <f>IF(AND(A494&lt;&gt;"",K494&lt;&gt;"",K494&lt;=TODAY(),G494&lt;&gt;"Closed"),K494+ROW()/100000,"")</f>
        <v/>
      </c>
    </row>
    <row r="495">
      <c r="A495" s="20" t="n"/>
      <c r="B495" s="20" t="n"/>
      <c r="C495" s="20" t="n"/>
      <c r="D495" s="20" t="n"/>
      <c r="E495" s="20" t="n"/>
      <c r="F495" s="21" t="n"/>
      <c r="G495" s="20" t="n"/>
      <c r="H495" s="20" t="n"/>
      <c r="I495" s="22" t="n"/>
      <c r="J495" s="21" t="n"/>
      <c r="K495" s="22" t="n"/>
      <c r="L495" s="23" t="n"/>
      <c r="N495">
        <f>IF(AND(A495&lt;&gt;"",K495&lt;&gt;"",K495&lt;=TODAY(),G495&lt;&gt;"Closed"),K495+ROW()/100000,"")</f>
        <v/>
      </c>
    </row>
    <row r="496">
      <c r="A496" s="20" t="n"/>
      <c r="B496" s="20" t="n"/>
      <c r="C496" s="20" t="n"/>
      <c r="D496" s="20" t="n"/>
      <c r="E496" s="20" t="n"/>
      <c r="F496" s="21" t="n"/>
      <c r="G496" s="20" t="n"/>
      <c r="H496" s="20" t="n"/>
      <c r="I496" s="22" t="n"/>
      <c r="J496" s="21" t="n"/>
      <c r="K496" s="22" t="n"/>
      <c r="L496" s="23" t="n"/>
      <c r="N496">
        <f>IF(AND(A496&lt;&gt;"",K496&lt;&gt;"",K496&lt;=TODAY(),G496&lt;&gt;"Closed"),K496+ROW()/100000,"")</f>
        <v/>
      </c>
    </row>
    <row r="497">
      <c r="A497" s="20" t="n"/>
      <c r="B497" s="20" t="n"/>
      <c r="C497" s="20" t="n"/>
      <c r="D497" s="20" t="n"/>
      <c r="E497" s="20" t="n"/>
      <c r="F497" s="21" t="n"/>
      <c r="G497" s="20" t="n"/>
      <c r="H497" s="20" t="n"/>
      <c r="I497" s="22" t="n"/>
      <c r="J497" s="21" t="n"/>
      <c r="K497" s="22" t="n"/>
      <c r="L497" s="23" t="n"/>
      <c r="N497">
        <f>IF(AND(A497&lt;&gt;"",K497&lt;&gt;"",K497&lt;=TODAY(),G497&lt;&gt;"Closed"),K497+ROW()/100000,"")</f>
        <v/>
      </c>
    </row>
    <row r="498">
      <c r="A498" s="20" t="n"/>
      <c r="B498" s="20" t="n"/>
      <c r="C498" s="20" t="n"/>
      <c r="D498" s="20" t="n"/>
      <c r="E498" s="20" t="n"/>
      <c r="F498" s="21" t="n"/>
      <c r="G498" s="20" t="n"/>
      <c r="H498" s="20" t="n"/>
      <c r="I498" s="22" t="n"/>
      <c r="J498" s="21" t="n"/>
      <c r="K498" s="22" t="n"/>
      <c r="L498" s="23" t="n"/>
      <c r="N498">
        <f>IF(AND(A498&lt;&gt;"",K498&lt;&gt;"",K498&lt;=TODAY(),G498&lt;&gt;"Closed"),K498+ROW()/100000,"")</f>
        <v/>
      </c>
    </row>
    <row r="499">
      <c r="A499" s="20" t="n"/>
      <c r="B499" s="20" t="n"/>
      <c r="C499" s="20" t="n"/>
      <c r="D499" s="20" t="n"/>
      <c r="E499" s="20" t="n"/>
      <c r="F499" s="21" t="n"/>
      <c r="G499" s="20" t="n"/>
      <c r="H499" s="20" t="n"/>
      <c r="I499" s="22" t="n"/>
      <c r="J499" s="21" t="n"/>
      <c r="K499" s="22" t="n"/>
      <c r="L499" s="23" t="n"/>
      <c r="N499">
        <f>IF(AND(A499&lt;&gt;"",K499&lt;&gt;"",K499&lt;=TODAY(),G499&lt;&gt;"Closed"),K499+ROW()/100000,"")</f>
        <v/>
      </c>
    </row>
    <row r="500">
      <c r="A500" s="20" t="n"/>
      <c r="B500" s="20" t="n"/>
      <c r="C500" s="20" t="n"/>
      <c r="D500" s="20" t="n"/>
      <c r="E500" s="20" t="n"/>
      <c r="F500" s="21" t="n"/>
      <c r="G500" s="20" t="n"/>
      <c r="H500" s="20" t="n"/>
      <c r="I500" s="22" t="n"/>
      <c r="J500" s="21" t="n"/>
      <c r="K500" s="22" t="n"/>
      <c r="L500" s="23" t="n"/>
      <c r="N500">
        <f>IF(AND(A500&lt;&gt;"",K500&lt;&gt;"",K500&lt;=TODAY(),G500&lt;&gt;"Closed"),K500+ROW()/100000,"")</f>
        <v/>
      </c>
    </row>
    <row r="501">
      <c r="A501" s="20" t="n"/>
      <c r="B501" s="20" t="n"/>
      <c r="C501" s="20" t="n"/>
      <c r="D501" s="20" t="n"/>
      <c r="E501" s="20" t="n"/>
      <c r="F501" s="21" t="n"/>
      <c r="G501" s="20" t="n"/>
      <c r="H501" s="20" t="n"/>
      <c r="I501" s="22" t="n"/>
      <c r="J501" s="21" t="n"/>
      <c r="K501" s="22" t="n"/>
      <c r="L501" s="23" t="n"/>
      <c r="N501">
        <f>IF(AND(A501&lt;&gt;"",K501&lt;&gt;"",K501&lt;=TODAY(),G501&lt;&gt;"Closed"),K501+ROW()/100000,"")</f>
        <v/>
      </c>
    </row>
  </sheetData>
  <autoFilter ref="A1:L501"/>
  <conditionalFormatting sqref="A2:L501">
    <cfRule type="expression" priority="1" dxfId="0" stopIfTrue="1">
      <formula>AND($K2&lt;&gt;"",$K2&lt;TODAY(),$G2&lt;&gt;"Closed")</formula>
    </cfRule>
    <cfRule type="expression" priority="2" dxfId="1">
      <formula>AND($K2=TODAY(),$G2&lt;&gt;"Closed")</formula>
    </cfRule>
  </conditionalFormatting>
  <dataValidations count="2">
    <dataValidation sqref="G2:G501" showDropDown="0" showInputMessage="0" showErrorMessage="0" allowBlank="1" errorTitle="Not in the list" error="Pick one from the list (change the list on the Lists sheet)." type="list">
      <formula1>=Lists!$A$2:$A$6</formula1>
    </dataValidation>
    <dataValidation sqref="H2:H501" showDropDown="0" showInputMessage="0" showErrorMessage="0" allowBlank="1" errorTitle="Not in the list" error="Pick one from the list (change the list on the Lists sheet)." type="list">
      <formula1>=Lists!$B$2:$B$7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4" customWidth="1" min="2" max="2"/>
    <col width="12" customWidth="1" min="3" max="3"/>
    <col width="70" customWidth="1" min="4" max="4"/>
    <col width="34" customWidth="1" min="5" max="5"/>
  </cols>
  <sheetData>
    <row r="1" ht="24" customHeight="1">
      <c r="A1" s="19" t="inlineStr">
        <is>
          <t>Date</t>
        </is>
      </c>
      <c r="B1" s="19" t="inlineStr">
        <is>
          <t>Contact</t>
        </is>
      </c>
      <c r="C1" s="19" t="inlineStr">
        <is>
          <t>Type</t>
        </is>
      </c>
      <c r="D1" s="19" t="inlineStr">
        <is>
          <t>What happened</t>
        </is>
      </c>
      <c r="E1" s="19" t="inlineStr">
        <is>
          <t>Next step</t>
        </is>
      </c>
    </row>
    <row r="2">
      <c r="A2" s="22">
        <f>TODAY()-6</f>
        <v/>
      </c>
      <c r="B2" s="20" t="inlineStr">
        <is>
          <t>Marcus Reid</t>
        </is>
      </c>
      <c r="C2" s="20" t="inlineStr">
        <is>
          <t>Call</t>
        </is>
      </c>
      <c r="D2" s="21" t="inlineStr">
        <is>
          <t>Wants a quote for the spring refresh. Budget around £3k.</t>
        </is>
      </c>
      <c r="E2" s="21" t="inlineStr">
        <is>
          <t>Send the quote</t>
        </is>
      </c>
    </row>
    <row r="3">
      <c r="A3" s="22">
        <f>TODAY()-3</f>
        <v/>
      </c>
      <c r="B3" s="20" t="inlineStr">
        <is>
          <t>Priya Shah</t>
        </is>
      </c>
      <c r="C3" s="20" t="inlineStr">
        <is>
          <t>Meeting</t>
        </is>
      </c>
      <c r="D3" s="21" t="inlineStr">
        <is>
          <t>Walked through the proposal. Happy with the scope.</t>
        </is>
      </c>
      <c r="E3" s="21" t="inlineStr">
        <is>
          <t>Kick-off call</t>
        </is>
      </c>
    </row>
    <row r="4">
      <c r="A4" s="22">
        <f>TODAY()-1</f>
        <v/>
      </c>
      <c r="B4" s="20" t="inlineStr">
        <is>
          <t>Dana Okoro</t>
        </is>
      </c>
      <c r="C4" s="20" t="inlineStr">
        <is>
          <t>Email</t>
        </is>
      </c>
      <c r="D4" s="21" t="inlineStr">
        <is>
          <t>Asked for a proposal with an accessible PDF option.</t>
        </is>
      </c>
      <c r="E4" s="21" t="inlineStr">
        <is>
          <t>Send the proposal</t>
        </is>
      </c>
    </row>
    <row r="5">
      <c r="A5" s="22" t="n"/>
      <c r="B5" s="20" t="n"/>
      <c r="C5" s="20" t="n"/>
      <c r="D5" s="21" t="n"/>
      <c r="E5" s="21" t="n"/>
    </row>
    <row r="6">
      <c r="A6" s="22" t="n"/>
      <c r="B6" s="20" t="n"/>
      <c r="C6" s="20" t="n"/>
      <c r="D6" s="21" t="n"/>
      <c r="E6" s="21" t="n"/>
    </row>
    <row r="7">
      <c r="A7" s="22" t="n"/>
      <c r="B7" s="20" t="n"/>
      <c r="C7" s="20" t="n"/>
      <c r="D7" s="21" t="n"/>
      <c r="E7" s="21" t="n"/>
    </row>
    <row r="8">
      <c r="A8" s="22" t="n"/>
      <c r="B8" s="20" t="n"/>
      <c r="C8" s="20" t="n"/>
      <c r="D8" s="21" t="n"/>
      <c r="E8" s="21" t="n"/>
    </row>
    <row r="9">
      <c r="A9" s="22" t="n"/>
      <c r="B9" s="20" t="n"/>
      <c r="C9" s="20" t="n"/>
      <c r="D9" s="21" t="n"/>
      <c r="E9" s="21" t="n"/>
    </row>
    <row r="10">
      <c r="A10" s="22" t="n"/>
      <c r="B10" s="20" t="n"/>
      <c r="C10" s="20" t="n"/>
      <c r="D10" s="21" t="n"/>
      <c r="E10" s="21" t="n"/>
    </row>
    <row r="11">
      <c r="A11" s="22" t="n"/>
      <c r="B11" s="20" t="n"/>
      <c r="C11" s="20" t="n"/>
      <c r="D11" s="21" t="n"/>
      <c r="E11" s="21" t="n"/>
    </row>
    <row r="12">
      <c r="A12" s="22" t="n"/>
      <c r="B12" s="20" t="n"/>
      <c r="C12" s="20" t="n"/>
      <c r="D12" s="21" t="n"/>
      <c r="E12" s="21" t="n"/>
    </row>
    <row r="13">
      <c r="A13" s="22" t="n"/>
      <c r="B13" s="20" t="n"/>
      <c r="C13" s="20" t="n"/>
      <c r="D13" s="21" t="n"/>
      <c r="E13" s="21" t="n"/>
    </row>
    <row r="14">
      <c r="A14" s="22" t="n"/>
      <c r="B14" s="20" t="n"/>
      <c r="C14" s="20" t="n"/>
      <c r="D14" s="21" t="n"/>
      <c r="E14" s="21" t="n"/>
    </row>
    <row r="15">
      <c r="A15" s="22" t="n"/>
      <c r="B15" s="20" t="n"/>
      <c r="C15" s="20" t="n"/>
      <c r="D15" s="21" t="n"/>
      <c r="E15" s="21" t="n"/>
    </row>
    <row r="16">
      <c r="A16" s="22" t="n"/>
      <c r="B16" s="20" t="n"/>
      <c r="C16" s="20" t="n"/>
      <c r="D16" s="21" t="n"/>
      <c r="E16" s="21" t="n"/>
    </row>
    <row r="17">
      <c r="A17" s="22" t="n"/>
      <c r="B17" s="20" t="n"/>
      <c r="C17" s="20" t="n"/>
      <c r="D17" s="21" t="n"/>
      <c r="E17" s="21" t="n"/>
    </row>
    <row r="18">
      <c r="A18" s="22" t="n"/>
      <c r="B18" s="20" t="n"/>
      <c r="C18" s="20" t="n"/>
      <c r="D18" s="21" t="n"/>
      <c r="E18" s="21" t="n"/>
    </row>
    <row r="19">
      <c r="A19" s="22" t="n"/>
      <c r="B19" s="20" t="n"/>
      <c r="C19" s="20" t="n"/>
      <c r="D19" s="21" t="n"/>
      <c r="E19" s="21" t="n"/>
    </row>
    <row r="20">
      <c r="A20" s="22" t="n"/>
      <c r="B20" s="20" t="n"/>
      <c r="C20" s="20" t="n"/>
      <c r="D20" s="21" t="n"/>
      <c r="E20" s="21" t="n"/>
    </row>
    <row r="21">
      <c r="A21" s="22" t="n"/>
      <c r="B21" s="20" t="n"/>
      <c r="C21" s="20" t="n"/>
      <c r="D21" s="21" t="n"/>
      <c r="E21" s="21" t="n"/>
    </row>
    <row r="22">
      <c r="A22" s="22" t="n"/>
      <c r="B22" s="20" t="n"/>
      <c r="C22" s="20" t="n"/>
      <c r="D22" s="21" t="n"/>
      <c r="E22" s="21" t="n"/>
    </row>
    <row r="23">
      <c r="A23" s="22" t="n"/>
      <c r="B23" s="20" t="n"/>
      <c r="C23" s="20" t="n"/>
      <c r="D23" s="21" t="n"/>
      <c r="E23" s="21" t="n"/>
    </row>
    <row r="24">
      <c r="A24" s="22" t="n"/>
      <c r="B24" s="20" t="n"/>
      <c r="C24" s="20" t="n"/>
      <c r="D24" s="21" t="n"/>
      <c r="E24" s="21" t="n"/>
    </row>
    <row r="25">
      <c r="A25" s="22" t="n"/>
      <c r="B25" s="20" t="n"/>
      <c r="C25" s="20" t="n"/>
      <c r="D25" s="21" t="n"/>
      <c r="E25" s="21" t="n"/>
    </row>
    <row r="26">
      <c r="A26" s="22" t="n"/>
      <c r="B26" s="20" t="n"/>
      <c r="C26" s="20" t="n"/>
      <c r="D26" s="21" t="n"/>
      <c r="E26" s="21" t="n"/>
    </row>
    <row r="27">
      <c r="A27" s="22" t="n"/>
      <c r="B27" s="20" t="n"/>
      <c r="C27" s="20" t="n"/>
      <c r="D27" s="21" t="n"/>
      <c r="E27" s="21" t="n"/>
    </row>
    <row r="28">
      <c r="A28" s="22" t="n"/>
      <c r="B28" s="20" t="n"/>
      <c r="C28" s="20" t="n"/>
      <c r="D28" s="21" t="n"/>
      <c r="E28" s="21" t="n"/>
    </row>
    <row r="29">
      <c r="A29" s="22" t="n"/>
      <c r="B29" s="20" t="n"/>
      <c r="C29" s="20" t="n"/>
      <c r="D29" s="21" t="n"/>
      <c r="E29" s="21" t="n"/>
    </row>
    <row r="30">
      <c r="A30" s="22" t="n"/>
      <c r="B30" s="20" t="n"/>
      <c r="C30" s="20" t="n"/>
      <c r="D30" s="21" t="n"/>
      <c r="E30" s="21" t="n"/>
    </row>
    <row r="31">
      <c r="A31" s="22" t="n"/>
      <c r="B31" s="20" t="n"/>
      <c r="C31" s="20" t="n"/>
      <c r="D31" s="21" t="n"/>
      <c r="E31" s="21" t="n"/>
    </row>
    <row r="32">
      <c r="A32" s="22" t="n"/>
      <c r="B32" s="20" t="n"/>
      <c r="C32" s="20" t="n"/>
      <c r="D32" s="21" t="n"/>
      <c r="E32" s="21" t="n"/>
    </row>
    <row r="33">
      <c r="A33" s="22" t="n"/>
      <c r="B33" s="20" t="n"/>
      <c r="C33" s="20" t="n"/>
      <c r="D33" s="21" t="n"/>
      <c r="E33" s="21" t="n"/>
    </row>
    <row r="34">
      <c r="A34" s="22" t="n"/>
      <c r="B34" s="20" t="n"/>
      <c r="C34" s="20" t="n"/>
      <c r="D34" s="21" t="n"/>
      <c r="E34" s="21" t="n"/>
    </row>
    <row r="35">
      <c r="A35" s="22" t="n"/>
      <c r="B35" s="20" t="n"/>
      <c r="C35" s="20" t="n"/>
      <c r="D35" s="21" t="n"/>
      <c r="E35" s="21" t="n"/>
    </row>
    <row r="36">
      <c r="A36" s="22" t="n"/>
      <c r="B36" s="20" t="n"/>
      <c r="C36" s="20" t="n"/>
      <c r="D36" s="21" t="n"/>
      <c r="E36" s="21" t="n"/>
    </row>
    <row r="37">
      <c r="A37" s="22" t="n"/>
      <c r="B37" s="20" t="n"/>
      <c r="C37" s="20" t="n"/>
      <c r="D37" s="21" t="n"/>
      <c r="E37" s="21" t="n"/>
    </row>
    <row r="38">
      <c r="A38" s="22" t="n"/>
      <c r="B38" s="20" t="n"/>
      <c r="C38" s="20" t="n"/>
      <c r="D38" s="21" t="n"/>
      <c r="E38" s="21" t="n"/>
    </row>
    <row r="39">
      <c r="A39" s="22" t="n"/>
      <c r="B39" s="20" t="n"/>
      <c r="C39" s="20" t="n"/>
      <c r="D39" s="21" t="n"/>
      <c r="E39" s="21" t="n"/>
    </row>
    <row r="40">
      <c r="A40" s="22" t="n"/>
      <c r="B40" s="20" t="n"/>
      <c r="C40" s="20" t="n"/>
      <c r="D40" s="21" t="n"/>
      <c r="E40" s="21" t="n"/>
    </row>
    <row r="41">
      <c r="A41" s="22" t="n"/>
      <c r="B41" s="20" t="n"/>
      <c r="C41" s="20" t="n"/>
      <c r="D41" s="21" t="n"/>
      <c r="E41" s="21" t="n"/>
    </row>
    <row r="42">
      <c r="A42" s="22" t="n"/>
      <c r="B42" s="20" t="n"/>
      <c r="C42" s="20" t="n"/>
      <c r="D42" s="21" t="n"/>
      <c r="E42" s="21" t="n"/>
    </row>
    <row r="43">
      <c r="A43" s="22" t="n"/>
      <c r="B43" s="20" t="n"/>
      <c r="C43" s="20" t="n"/>
      <c r="D43" s="21" t="n"/>
      <c r="E43" s="21" t="n"/>
    </row>
    <row r="44">
      <c r="A44" s="22" t="n"/>
      <c r="B44" s="20" t="n"/>
      <c r="C44" s="20" t="n"/>
      <c r="D44" s="21" t="n"/>
      <c r="E44" s="21" t="n"/>
    </row>
    <row r="45">
      <c r="A45" s="22" t="n"/>
      <c r="B45" s="20" t="n"/>
      <c r="C45" s="20" t="n"/>
      <c r="D45" s="21" t="n"/>
      <c r="E45" s="21" t="n"/>
    </row>
    <row r="46">
      <c r="A46" s="22" t="n"/>
      <c r="B46" s="20" t="n"/>
      <c r="C46" s="20" t="n"/>
      <c r="D46" s="21" t="n"/>
      <c r="E46" s="21" t="n"/>
    </row>
    <row r="47">
      <c r="A47" s="22" t="n"/>
      <c r="B47" s="20" t="n"/>
      <c r="C47" s="20" t="n"/>
      <c r="D47" s="21" t="n"/>
      <c r="E47" s="21" t="n"/>
    </row>
    <row r="48">
      <c r="A48" s="22" t="n"/>
      <c r="B48" s="20" t="n"/>
      <c r="C48" s="20" t="n"/>
      <c r="D48" s="21" t="n"/>
      <c r="E48" s="21" t="n"/>
    </row>
    <row r="49">
      <c r="A49" s="22" t="n"/>
      <c r="B49" s="20" t="n"/>
      <c r="C49" s="20" t="n"/>
      <c r="D49" s="21" t="n"/>
      <c r="E49" s="21" t="n"/>
    </row>
    <row r="50">
      <c r="A50" s="22" t="n"/>
      <c r="B50" s="20" t="n"/>
      <c r="C50" s="20" t="n"/>
      <c r="D50" s="21" t="n"/>
      <c r="E50" s="21" t="n"/>
    </row>
    <row r="51">
      <c r="A51" s="22" t="n"/>
      <c r="B51" s="20" t="n"/>
      <c r="C51" s="20" t="n"/>
      <c r="D51" s="21" t="n"/>
      <c r="E51" s="21" t="n"/>
    </row>
    <row r="52">
      <c r="A52" s="22" t="n"/>
      <c r="B52" s="20" t="n"/>
      <c r="C52" s="20" t="n"/>
      <c r="D52" s="21" t="n"/>
      <c r="E52" s="21" t="n"/>
    </row>
    <row r="53">
      <c r="A53" s="22" t="n"/>
      <c r="B53" s="20" t="n"/>
      <c r="C53" s="20" t="n"/>
      <c r="D53" s="21" t="n"/>
      <c r="E53" s="21" t="n"/>
    </row>
    <row r="54">
      <c r="A54" s="22" t="n"/>
      <c r="B54" s="20" t="n"/>
      <c r="C54" s="20" t="n"/>
      <c r="D54" s="21" t="n"/>
      <c r="E54" s="21" t="n"/>
    </row>
    <row r="55">
      <c r="A55" s="22" t="n"/>
      <c r="B55" s="20" t="n"/>
      <c r="C55" s="20" t="n"/>
      <c r="D55" s="21" t="n"/>
      <c r="E55" s="21" t="n"/>
    </row>
    <row r="56">
      <c r="A56" s="22" t="n"/>
      <c r="B56" s="20" t="n"/>
      <c r="C56" s="20" t="n"/>
      <c r="D56" s="21" t="n"/>
      <c r="E56" s="21" t="n"/>
    </row>
    <row r="57">
      <c r="A57" s="22" t="n"/>
      <c r="B57" s="20" t="n"/>
      <c r="C57" s="20" t="n"/>
      <c r="D57" s="21" t="n"/>
      <c r="E57" s="21" t="n"/>
    </row>
    <row r="58">
      <c r="A58" s="22" t="n"/>
      <c r="B58" s="20" t="n"/>
      <c r="C58" s="20" t="n"/>
      <c r="D58" s="21" t="n"/>
      <c r="E58" s="21" t="n"/>
    </row>
    <row r="59">
      <c r="A59" s="22" t="n"/>
      <c r="B59" s="20" t="n"/>
      <c r="C59" s="20" t="n"/>
      <c r="D59" s="21" t="n"/>
      <c r="E59" s="21" t="n"/>
    </row>
    <row r="60">
      <c r="A60" s="22" t="n"/>
      <c r="B60" s="20" t="n"/>
      <c r="C60" s="20" t="n"/>
      <c r="D60" s="21" t="n"/>
      <c r="E60" s="21" t="n"/>
    </row>
    <row r="61">
      <c r="A61" s="22" t="n"/>
      <c r="B61" s="20" t="n"/>
      <c r="C61" s="20" t="n"/>
      <c r="D61" s="21" t="n"/>
      <c r="E61" s="21" t="n"/>
    </row>
    <row r="62">
      <c r="A62" s="22" t="n"/>
      <c r="B62" s="20" t="n"/>
      <c r="C62" s="20" t="n"/>
      <c r="D62" s="21" t="n"/>
      <c r="E62" s="21" t="n"/>
    </row>
    <row r="63">
      <c r="A63" s="22" t="n"/>
      <c r="B63" s="20" t="n"/>
      <c r="C63" s="20" t="n"/>
      <c r="D63" s="21" t="n"/>
      <c r="E63" s="21" t="n"/>
    </row>
    <row r="64">
      <c r="A64" s="22" t="n"/>
      <c r="B64" s="20" t="n"/>
      <c r="C64" s="20" t="n"/>
      <c r="D64" s="21" t="n"/>
      <c r="E64" s="21" t="n"/>
    </row>
    <row r="65">
      <c r="A65" s="22" t="n"/>
      <c r="B65" s="20" t="n"/>
      <c r="C65" s="20" t="n"/>
      <c r="D65" s="21" t="n"/>
      <c r="E65" s="21" t="n"/>
    </row>
    <row r="66">
      <c r="A66" s="22" t="n"/>
      <c r="B66" s="20" t="n"/>
      <c r="C66" s="20" t="n"/>
      <c r="D66" s="21" t="n"/>
      <c r="E66" s="21" t="n"/>
    </row>
    <row r="67">
      <c r="A67" s="22" t="n"/>
      <c r="B67" s="20" t="n"/>
      <c r="C67" s="20" t="n"/>
      <c r="D67" s="21" t="n"/>
      <c r="E67" s="21" t="n"/>
    </row>
    <row r="68">
      <c r="A68" s="22" t="n"/>
      <c r="B68" s="20" t="n"/>
      <c r="C68" s="20" t="n"/>
      <c r="D68" s="21" t="n"/>
      <c r="E68" s="21" t="n"/>
    </row>
    <row r="69">
      <c r="A69" s="22" t="n"/>
      <c r="B69" s="20" t="n"/>
      <c r="C69" s="20" t="n"/>
      <c r="D69" s="21" t="n"/>
      <c r="E69" s="21" t="n"/>
    </row>
    <row r="70">
      <c r="A70" s="22" t="n"/>
      <c r="B70" s="20" t="n"/>
      <c r="C70" s="20" t="n"/>
      <c r="D70" s="21" t="n"/>
      <c r="E70" s="21" t="n"/>
    </row>
    <row r="71">
      <c r="A71" s="22" t="n"/>
      <c r="B71" s="20" t="n"/>
      <c r="C71" s="20" t="n"/>
      <c r="D71" s="21" t="n"/>
      <c r="E71" s="21" t="n"/>
    </row>
    <row r="72">
      <c r="A72" s="22" t="n"/>
      <c r="B72" s="20" t="n"/>
      <c r="C72" s="20" t="n"/>
      <c r="D72" s="21" t="n"/>
      <c r="E72" s="21" t="n"/>
    </row>
    <row r="73">
      <c r="A73" s="22" t="n"/>
      <c r="B73" s="20" t="n"/>
      <c r="C73" s="20" t="n"/>
      <c r="D73" s="21" t="n"/>
      <c r="E73" s="21" t="n"/>
    </row>
    <row r="74">
      <c r="A74" s="22" t="n"/>
      <c r="B74" s="20" t="n"/>
      <c r="C74" s="20" t="n"/>
      <c r="D74" s="21" t="n"/>
      <c r="E74" s="21" t="n"/>
    </row>
    <row r="75">
      <c r="A75" s="22" t="n"/>
      <c r="B75" s="20" t="n"/>
      <c r="C75" s="20" t="n"/>
      <c r="D75" s="21" t="n"/>
      <c r="E75" s="21" t="n"/>
    </row>
    <row r="76">
      <c r="A76" s="22" t="n"/>
      <c r="B76" s="20" t="n"/>
      <c r="C76" s="20" t="n"/>
      <c r="D76" s="21" t="n"/>
      <c r="E76" s="21" t="n"/>
    </row>
    <row r="77">
      <c r="A77" s="22" t="n"/>
      <c r="B77" s="20" t="n"/>
      <c r="C77" s="20" t="n"/>
      <c r="D77" s="21" t="n"/>
      <c r="E77" s="21" t="n"/>
    </row>
    <row r="78">
      <c r="A78" s="22" t="n"/>
      <c r="B78" s="20" t="n"/>
      <c r="C78" s="20" t="n"/>
      <c r="D78" s="21" t="n"/>
      <c r="E78" s="21" t="n"/>
    </row>
    <row r="79">
      <c r="A79" s="22" t="n"/>
      <c r="B79" s="20" t="n"/>
      <c r="C79" s="20" t="n"/>
      <c r="D79" s="21" t="n"/>
      <c r="E79" s="21" t="n"/>
    </row>
    <row r="80">
      <c r="A80" s="22" t="n"/>
      <c r="B80" s="20" t="n"/>
      <c r="C80" s="20" t="n"/>
      <c r="D80" s="21" t="n"/>
      <c r="E80" s="21" t="n"/>
    </row>
    <row r="81">
      <c r="A81" s="22" t="n"/>
      <c r="B81" s="20" t="n"/>
      <c r="C81" s="20" t="n"/>
      <c r="D81" s="21" t="n"/>
      <c r="E81" s="21" t="n"/>
    </row>
    <row r="82">
      <c r="A82" s="22" t="n"/>
      <c r="B82" s="20" t="n"/>
      <c r="C82" s="20" t="n"/>
      <c r="D82" s="21" t="n"/>
      <c r="E82" s="21" t="n"/>
    </row>
    <row r="83">
      <c r="A83" s="22" t="n"/>
      <c r="B83" s="20" t="n"/>
      <c r="C83" s="20" t="n"/>
      <c r="D83" s="21" t="n"/>
      <c r="E83" s="21" t="n"/>
    </row>
    <row r="84">
      <c r="A84" s="22" t="n"/>
      <c r="B84" s="20" t="n"/>
      <c r="C84" s="20" t="n"/>
      <c r="D84" s="21" t="n"/>
      <c r="E84" s="21" t="n"/>
    </row>
    <row r="85">
      <c r="A85" s="22" t="n"/>
      <c r="B85" s="20" t="n"/>
      <c r="C85" s="20" t="n"/>
      <c r="D85" s="21" t="n"/>
      <c r="E85" s="21" t="n"/>
    </row>
    <row r="86">
      <c r="A86" s="22" t="n"/>
      <c r="B86" s="20" t="n"/>
      <c r="C86" s="20" t="n"/>
      <c r="D86" s="21" t="n"/>
      <c r="E86" s="21" t="n"/>
    </row>
    <row r="87">
      <c r="A87" s="22" t="n"/>
      <c r="B87" s="20" t="n"/>
      <c r="C87" s="20" t="n"/>
      <c r="D87" s="21" t="n"/>
      <c r="E87" s="21" t="n"/>
    </row>
    <row r="88">
      <c r="A88" s="22" t="n"/>
      <c r="B88" s="20" t="n"/>
      <c r="C88" s="20" t="n"/>
      <c r="D88" s="21" t="n"/>
      <c r="E88" s="21" t="n"/>
    </row>
    <row r="89">
      <c r="A89" s="22" t="n"/>
      <c r="B89" s="20" t="n"/>
      <c r="C89" s="20" t="n"/>
      <c r="D89" s="21" t="n"/>
      <c r="E89" s="21" t="n"/>
    </row>
    <row r="90">
      <c r="A90" s="22" t="n"/>
      <c r="B90" s="20" t="n"/>
      <c r="C90" s="20" t="n"/>
      <c r="D90" s="21" t="n"/>
      <c r="E90" s="21" t="n"/>
    </row>
    <row r="91">
      <c r="A91" s="22" t="n"/>
      <c r="B91" s="20" t="n"/>
      <c r="C91" s="20" t="n"/>
      <c r="D91" s="21" t="n"/>
      <c r="E91" s="21" t="n"/>
    </row>
    <row r="92">
      <c r="A92" s="22" t="n"/>
      <c r="B92" s="20" t="n"/>
      <c r="C92" s="20" t="n"/>
      <c r="D92" s="21" t="n"/>
      <c r="E92" s="21" t="n"/>
    </row>
    <row r="93">
      <c r="A93" s="22" t="n"/>
      <c r="B93" s="20" t="n"/>
      <c r="C93" s="20" t="n"/>
      <c r="D93" s="21" t="n"/>
      <c r="E93" s="21" t="n"/>
    </row>
    <row r="94">
      <c r="A94" s="22" t="n"/>
      <c r="B94" s="20" t="n"/>
      <c r="C94" s="20" t="n"/>
      <c r="D94" s="21" t="n"/>
      <c r="E94" s="21" t="n"/>
    </row>
    <row r="95">
      <c r="A95" s="22" t="n"/>
      <c r="B95" s="20" t="n"/>
      <c r="C95" s="20" t="n"/>
      <c r="D95" s="21" t="n"/>
      <c r="E95" s="21" t="n"/>
    </row>
    <row r="96">
      <c r="A96" s="22" t="n"/>
      <c r="B96" s="20" t="n"/>
      <c r="C96" s="20" t="n"/>
      <c r="D96" s="21" t="n"/>
      <c r="E96" s="21" t="n"/>
    </row>
    <row r="97">
      <c r="A97" s="22" t="n"/>
      <c r="B97" s="20" t="n"/>
      <c r="C97" s="20" t="n"/>
      <c r="D97" s="21" t="n"/>
      <c r="E97" s="21" t="n"/>
    </row>
    <row r="98">
      <c r="A98" s="22" t="n"/>
      <c r="B98" s="20" t="n"/>
      <c r="C98" s="20" t="n"/>
      <c r="D98" s="21" t="n"/>
      <c r="E98" s="21" t="n"/>
    </row>
    <row r="99">
      <c r="A99" s="22" t="n"/>
      <c r="B99" s="20" t="n"/>
      <c r="C99" s="20" t="n"/>
      <c r="D99" s="21" t="n"/>
      <c r="E99" s="21" t="n"/>
    </row>
    <row r="100">
      <c r="A100" s="22" t="n"/>
      <c r="B100" s="20" t="n"/>
      <c r="C100" s="20" t="n"/>
      <c r="D100" s="21" t="n"/>
      <c r="E100" s="21" t="n"/>
    </row>
    <row r="101">
      <c r="A101" s="22" t="n"/>
      <c r="B101" s="20" t="n"/>
      <c r="C101" s="20" t="n"/>
      <c r="D101" s="21" t="n"/>
      <c r="E101" s="21" t="n"/>
    </row>
    <row r="102">
      <c r="A102" s="22" t="n"/>
      <c r="B102" s="20" t="n"/>
      <c r="C102" s="20" t="n"/>
      <c r="D102" s="21" t="n"/>
      <c r="E102" s="21" t="n"/>
    </row>
    <row r="103">
      <c r="A103" s="22" t="n"/>
      <c r="B103" s="20" t="n"/>
      <c r="C103" s="20" t="n"/>
      <c r="D103" s="21" t="n"/>
      <c r="E103" s="21" t="n"/>
    </row>
    <row r="104">
      <c r="A104" s="22" t="n"/>
      <c r="B104" s="20" t="n"/>
      <c r="C104" s="20" t="n"/>
      <c r="D104" s="21" t="n"/>
      <c r="E104" s="21" t="n"/>
    </row>
    <row r="105">
      <c r="A105" s="22" t="n"/>
      <c r="B105" s="20" t="n"/>
      <c r="C105" s="20" t="n"/>
      <c r="D105" s="21" t="n"/>
      <c r="E105" s="21" t="n"/>
    </row>
    <row r="106">
      <c r="A106" s="22" t="n"/>
      <c r="B106" s="20" t="n"/>
      <c r="C106" s="20" t="n"/>
      <c r="D106" s="21" t="n"/>
      <c r="E106" s="21" t="n"/>
    </row>
    <row r="107">
      <c r="A107" s="22" t="n"/>
      <c r="B107" s="20" t="n"/>
      <c r="C107" s="20" t="n"/>
      <c r="D107" s="21" t="n"/>
      <c r="E107" s="21" t="n"/>
    </row>
    <row r="108">
      <c r="A108" s="22" t="n"/>
      <c r="B108" s="20" t="n"/>
      <c r="C108" s="20" t="n"/>
      <c r="D108" s="21" t="n"/>
      <c r="E108" s="21" t="n"/>
    </row>
    <row r="109">
      <c r="A109" s="22" t="n"/>
      <c r="B109" s="20" t="n"/>
      <c r="C109" s="20" t="n"/>
      <c r="D109" s="21" t="n"/>
      <c r="E109" s="21" t="n"/>
    </row>
    <row r="110">
      <c r="A110" s="22" t="n"/>
      <c r="B110" s="20" t="n"/>
      <c r="C110" s="20" t="n"/>
      <c r="D110" s="21" t="n"/>
      <c r="E110" s="21" t="n"/>
    </row>
    <row r="111">
      <c r="A111" s="22" t="n"/>
      <c r="B111" s="20" t="n"/>
      <c r="C111" s="20" t="n"/>
      <c r="D111" s="21" t="n"/>
      <c r="E111" s="21" t="n"/>
    </row>
    <row r="112">
      <c r="A112" s="22" t="n"/>
      <c r="B112" s="20" t="n"/>
      <c r="C112" s="20" t="n"/>
      <c r="D112" s="21" t="n"/>
      <c r="E112" s="21" t="n"/>
    </row>
    <row r="113">
      <c r="A113" s="22" t="n"/>
      <c r="B113" s="20" t="n"/>
      <c r="C113" s="20" t="n"/>
      <c r="D113" s="21" t="n"/>
      <c r="E113" s="21" t="n"/>
    </row>
    <row r="114">
      <c r="A114" s="22" t="n"/>
      <c r="B114" s="20" t="n"/>
      <c r="C114" s="20" t="n"/>
      <c r="D114" s="21" t="n"/>
      <c r="E114" s="21" t="n"/>
    </row>
    <row r="115">
      <c r="A115" s="22" t="n"/>
      <c r="B115" s="20" t="n"/>
      <c r="C115" s="20" t="n"/>
      <c r="D115" s="21" t="n"/>
      <c r="E115" s="21" t="n"/>
    </row>
    <row r="116">
      <c r="A116" s="22" t="n"/>
      <c r="B116" s="20" t="n"/>
      <c r="C116" s="20" t="n"/>
      <c r="D116" s="21" t="n"/>
      <c r="E116" s="21" t="n"/>
    </row>
    <row r="117">
      <c r="A117" s="22" t="n"/>
      <c r="B117" s="20" t="n"/>
      <c r="C117" s="20" t="n"/>
      <c r="D117" s="21" t="n"/>
      <c r="E117" s="21" t="n"/>
    </row>
    <row r="118">
      <c r="A118" s="22" t="n"/>
      <c r="B118" s="20" t="n"/>
      <c r="C118" s="20" t="n"/>
      <c r="D118" s="21" t="n"/>
      <c r="E118" s="21" t="n"/>
    </row>
    <row r="119">
      <c r="A119" s="22" t="n"/>
      <c r="B119" s="20" t="n"/>
      <c r="C119" s="20" t="n"/>
      <c r="D119" s="21" t="n"/>
      <c r="E119" s="21" t="n"/>
    </row>
    <row r="120">
      <c r="A120" s="22" t="n"/>
      <c r="B120" s="20" t="n"/>
      <c r="C120" s="20" t="n"/>
      <c r="D120" s="21" t="n"/>
      <c r="E120" s="21" t="n"/>
    </row>
    <row r="121">
      <c r="A121" s="22" t="n"/>
      <c r="B121" s="20" t="n"/>
      <c r="C121" s="20" t="n"/>
      <c r="D121" s="21" t="n"/>
      <c r="E121" s="21" t="n"/>
    </row>
    <row r="122">
      <c r="A122" s="22" t="n"/>
      <c r="B122" s="20" t="n"/>
      <c r="C122" s="20" t="n"/>
      <c r="D122" s="21" t="n"/>
      <c r="E122" s="21" t="n"/>
    </row>
    <row r="123">
      <c r="A123" s="22" t="n"/>
      <c r="B123" s="20" t="n"/>
      <c r="C123" s="20" t="n"/>
      <c r="D123" s="21" t="n"/>
      <c r="E123" s="21" t="n"/>
    </row>
    <row r="124">
      <c r="A124" s="22" t="n"/>
      <c r="B124" s="20" t="n"/>
      <c r="C124" s="20" t="n"/>
      <c r="D124" s="21" t="n"/>
      <c r="E124" s="21" t="n"/>
    </row>
    <row r="125">
      <c r="A125" s="22" t="n"/>
      <c r="B125" s="20" t="n"/>
      <c r="C125" s="20" t="n"/>
      <c r="D125" s="21" t="n"/>
      <c r="E125" s="21" t="n"/>
    </row>
    <row r="126">
      <c r="A126" s="22" t="n"/>
      <c r="B126" s="20" t="n"/>
      <c r="C126" s="20" t="n"/>
      <c r="D126" s="21" t="n"/>
      <c r="E126" s="21" t="n"/>
    </row>
    <row r="127">
      <c r="A127" s="22" t="n"/>
      <c r="B127" s="20" t="n"/>
      <c r="C127" s="20" t="n"/>
      <c r="D127" s="21" t="n"/>
      <c r="E127" s="21" t="n"/>
    </row>
    <row r="128">
      <c r="A128" s="22" t="n"/>
      <c r="B128" s="20" t="n"/>
      <c r="C128" s="20" t="n"/>
      <c r="D128" s="21" t="n"/>
      <c r="E128" s="21" t="n"/>
    </row>
    <row r="129">
      <c r="A129" s="22" t="n"/>
      <c r="B129" s="20" t="n"/>
      <c r="C129" s="20" t="n"/>
      <c r="D129" s="21" t="n"/>
      <c r="E129" s="21" t="n"/>
    </row>
    <row r="130">
      <c r="A130" s="22" t="n"/>
      <c r="B130" s="20" t="n"/>
      <c r="C130" s="20" t="n"/>
      <c r="D130" s="21" t="n"/>
      <c r="E130" s="21" t="n"/>
    </row>
    <row r="131">
      <c r="A131" s="22" t="n"/>
      <c r="B131" s="20" t="n"/>
      <c r="C131" s="20" t="n"/>
      <c r="D131" s="21" t="n"/>
      <c r="E131" s="21" t="n"/>
    </row>
    <row r="132">
      <c r="A132" s="22" t="n"/>
      <c r="B132" s="20" t="n"/>
      <c r="C132" s="20" t="n"/>
      <c r="D132" s="21" t="n"/>
      <c r="E132" s="21" t="n"/>
    </row>
    <row r="133">
      <c r="A133" s="22" t="n"/>
      <c r="B133" s="20" t="n"/>
      <c r="C133" s="20" t="n"/>
      <c r="D133" s="21" t="n"/>
      <c r="E133" s="21" t="n"/>
    </row>
    <row r="134">
      <c r="A134" s="22" t="n"/>
      <c r="B134" s="20" t="n"/>
      <c r="C134" s="20" t="n"/>
      <c r="D134" s="21" t="n"/>
      <c r="E134" s="21" t="n"/>
    </row>
    <row r="135">
      <c r="A135" s="22" t="n"/>
      <c r="B135" s="20" t="n"/>
      <c r="C135" s="20" t="n"/>
      <c r="D135" s="21" t="n"/>
      <c r="E135" s="21" t="n"/>
    </row>
    <row r="136">
      <c r="A136" s="22" t="n"/>
      <c r="B136" s="20" t="n"/>
      <c r="C136" s="20" t="n"/>
      <c r="D136" s="21" t="n"/>
      <c r="E136" s="21" t="n"/>
    </row>
    <row r="137">
      <c r="A137" s="22" t="n"/>
      <c r="B137" s="20" t="n"/>
      <c r="C137" s="20" t="n"/>
      <c r="D137" s="21" t="n"/>
      <c r="E137" s="21" t="n"/>
    </row>
    <row r="138">
      <c r="A138" s="22" t="n"/>
      <c r="B138" s="20" t="n"/>
      <c r="C138" s="20" t="n"/>
      <c r="D138" s="21" t="n"/>
      <c r="E138" s="21" t="n"/>
    </row>
    <row r="139">
      <c r="A139" s="22" t="n"/>
      <c r="B139" s="20" t="n"/>
      <c r="C139" s="20" t="n"/>
      <c r="D139" s="21" t="n"/>
      <c r="E139" s="21" t="n"/>
    </row>
    <row r="140">
      <c r="A140" s="22" t="n"/>
      <c r="B140" s="20" t="n"/>
      <c r="C140" s="20" t="n"/>
      <c r="D140" s="21" t="n"/>
      <c r="E140" s="21" t="n"/>
    </row>
    <row r="141">
      <c r="A141" s="22" t="n"/>
      <c r="B141" s="20" t="n"/>
      <c r="C141" s="20" t="n"/>
      <c r="D141" s="21" t="n"/>
      <c r="E141" s="21" t="n"/>
    </row>
    <row r="142">
      <c r="A142" s="22" t="n"/>
      <c r="B142" s="20" t="n"/>
      <c r="C142" s="20" t="n"/>
      <c r="D142" s="21" t="n"/>
      <c r="E142" s="21" t="n"/>
    </row>
    <row r="143">
      <c r="A143" s="22" t="n"/>
      <c r="B143" s="20" t="n"/>
      <c r="C143" s="20" t="n"/>
      <c r="D143" s="21" t="n"/>
      <c r="E143" s="21" t="n"/>
    </row>
    <row r="144">
      <c r="A144" s="22" t="n"/>
      <c r="B144" s="20" t="n"/>
      <c r="C144" s="20" t="n"/>
      <c r="D144" s="21" t="n"/>
      <c r="E144" s="21" t="n"/>
    </row>
    <row r="145">
      <c r="A145" s="22" t="n"/>
      <c r="B145" s="20" t="n"/>
      <c r="C145" s="20" t="n"/>
      <c r="D145" s="21" t="n"/>
      <c r="E145" s="21" t="n"/>
    </row>
    <row r="146">
      <c r="A146" s="22" t="n"/>
      <c r="B146" s="20" t="n"/>
      <c r="C146" s="20" t="n"/>
      <c r="D146" s="21" t="n"/>
      <c r="E146" s="21" t="n"/>
    </row>
    <row r="147">
      <c r="A147" s="22" t="n"/>
      <c r="B147" s="20" t="n"/>
      <c r="C147" s="20" t="n"/>
      <c r="D147" s="21" t="n"/>
      <c r="E147" s="21" t="n"/>
    </row>
    <row r="148">
      <c r="A148" s="22" t="n"/>
      <c r="B148" s="20" t="n"/>
      <c r="C148" s="20" t="n"/>
      <c r="D148" s="21" t="n"/>
      <c r="E148" s="21" t="n"/>
    </row>
    <row r="149">
      <c r="A149" s="22" t="n"/>
      <c r="B149" s="20" t="n"/>
      <c r="C149" s="20" t="n"/>
      <c r="D149" s="21" t="n"/>
      <c r="E149" s="21" t="n"/>
    </row>
    <row r="150">
      <c r="A150" s="22" t="n"/>
      <c r="B150" s="20" t="n"/>
      <c r="C150" s="20" t="n"/>
      <c r="D150" s="21" t="n"/>
      <c r="E150" s="21" t="n"/>
    </row>
    <row r="151">
      <c r="A151" s="22" t="n"/>
      <c r="B151" s="20" t="n"/>
      <c r="C151" s="20" t="n"/>
      <c r="D151" s="21" t="n"/>
      <c r="E151" s="21" t="n"/>
    </row>
    <row r="152">
      <c r="A152" s="22" t="n"/>
      <c r="B152" s="20" t="n"/>
      <c r="C152" s="20" t="n"/>
      <c r="D152" s="21" t="n"/>
      <c r="E152" s="21" t="n"/>
    </row>
    <row r="153">
      <c r="A153" s="22" t="n"/>
      <c r="B153" s="20" t="n"/>
      <c r="C153" s="20" t="n"/>
      <c r="D153" s="21" t="n"/>
      <c r="E153" s="21" t="n"/>
    </row>
    <row r="154">
      <c r="A154" s="22" t="n"/>
      <c r="B154" s="20" t="n"/>
      <c r="C154" s="20" t="n"/>
      <c r="D154" s="21" t="n"/>
      <c r="E154" s="21" t="n"/>
    </row>
    <row r="155">
      <c r="A155" s="22" t="n"/>
      <c r="B155" s="20" t="n"/>
      <c r="C155" s="20" t="n"/>
      <c r="D155" s="21" t="n"/>
      <c r="E155" s="21" t="n"/>
    </row>
    <row r="156">
      <c r="A156" s="22" t="n"/>
      <c r="B156" s="20" t="n"/>
      <c r="C156" s="20" t="n"/>
      <c r="D156" s="21" t="n"/>
      <c r="E156" s="21" t="n"/>
    </row>
    <row r="157">
      <c r="A157" s="22" t="n"/>
      <c r="B157" s="20" t="n"/>
      <c r="C157" s="20" t="n"/>
      <c r="D157" s="21" t="n"/>
      <c r="E157" s="21" t="n"/>
    </row>
    <row r="158">
      <c r="A158" s="22" t="n"/>
      <c r="B158" s="20" t="n"/>
      <c r="C158" s="20" t="n"/>
      <c r="D158" s="21" t="n"/>
      <c r="E158" s="21" t="n"/>
    </row>
    <row r="159">
      <c r="A159" s="22" t="n"/>
      <c r="B159" s="20" t="n"/>
      <c r="C159" s="20" t="n"/>
      <c r="D159" s="21" t="n"/>
      <c r="E159" s="21" t="n"/>
    </row>
    <row r="160">
      <c r="A160" s="22" t="n"/>
      <c r="B160" s="20" t="n"/>
      <c r="C160" s="20" t="n"/>
      <c r="D160" s="21" t="n"/>
      <c r="E160" s="21" t="n"/>
    </row>
    <row r="161">
      <c r="A161" s="22" t="n"/>
      <c r="B161" s="20" t="n"/>
      <c r="C161" s="20" t="n"/>
      <c r="D161" s="21" t="n"/>
      <c r="E161" s="21" t="n"/>
    </row>
    <row r="162">
      <c r="A162" s="22" t="n"/>
      <c r="B162" s="20" t="n"/>
      <c r="C162" s="20" t="n"/>
      <c r="D162" s="21" t="n"/>
      <c r="E162" s="21" t="n"/>
    </row>
    <row r="163">
      <c r="A163" s="22" t="n"/>
      <c r="B163" s="20" t="n"/>
      <c r="C163" s="20" t="n"/>
      <c r="D163" s="21" t="n"/>
      <c r="E163" s="21" t="n"/>
    </row>
    <row r="164">
      <c r="A164" s="22" t="n"/>
      <c r="B164" s="20" t="n"/>
      <c r="C164" s="20" t="n"/>
      <c r="D164" s="21" t="n"/>
      <c r="E164" s="21" t="n"/>
    </row>
    <row r="165">
      <c r="A165" s="22" t="n"/>
      <c r="B165" s="20" t="n"/>
      <c r="C165" s="20" t="n"/>
      <c r="D165" s="21" t="n"/>
      <c r="E165" s="21" t="n"/>
    </row>
    <row r="166">
      <c r="A166" s="22" t="n"/>
      <c r="B166" s="20" t="n"/>
      <c r="C166" s="20" t="n"/>
      <c r="D166" s="21" t="n"/>
      <c r="E166" s="21" t="n"/>
    </row>
    <row r="167">
      <c r="A167" s="22" t="n"/>
      <c r="B167" s="20" t="n"/>
      <c r="C167" s="20" t="n"/>
      <c r="D167" s="21" t="n"/>
      <c r="E167" s="21" t="n"/>
    </row>
    <row r="168">
      <c r="A168" s="22" t="n"/>
      <c r="B168" s="20" t="n"/>
      <c r="C168" s="20" t="n"/>
      <c r="D168" s="21" t="n"/>
      <c r="E168" s="21" t="n"/>
    </row>
    <row r="169">
      <c r="A169" s="22" t="n"/>
      <c r="B169" s="20" t="n"/>
      <c r="C169" s="20" t="n"/>
      <c r="D169" s="21" t="n"/>
      <c r="E169" s="21" t="n"/>
    </row>
    <row r="170">
      <c r="A170" s="22" t="n"/>
      <c r="B170" s="20" t="n"/>
      <c r="C170" s="20" t="n"/>
      <c r="D170" s="21" t="n"/>
      <c r="E170" s="21" t="n"/>
    </row>
    <row r="171">
      <c r="A171" s="22" t="n"/>
      <c r="B171" s="20" t="n"/>
      <c r="C171" s="20" t="n"/>
      <c r="D171" s="21" t="n"/>
      <c r="E171" s="21" t="n"/>
    </row>
    <row r="172">
      <c r="A172" s="22" t="n"/>
      <c r="B172" s="20" t="n"/>
      <c r="C172" s="20" t="n"/>
      <c r="D172" s="21" t="n"/>
      <c r="E172" s="21" t="n"/>
    </row>
    <row r="173">
      <c r="A173" s="22" t="n"/>
      <c r="B173" s="20" t="n"/>
      <c r="C173" s="20" t="n"/>
      <c r="D173" s="21" t="n"/>
      <c r="E173" s="21" t="n"/>
    </row>
    <row r="174">
      <c r="A174" s="22" t="n"/>
      <c r="B174" s="20" t="n"/>
      <c r="C174" s="20" t="n"/>
      <c r="D174" s="21" t="n"/>
      <c r="E174" s="21" t="n"/>
    </row>
    <row r="175">
      <c r="A175" s="22" t="n"/>
      <c r="B175" s="20" t="n"/>
      <c r="C175" s="20" t="n"/>
      <c r="D175" s="21" t="n"/>
      <c r="E175" s="21" t="n"/>
    </row>
    <row r="176">
      <c r="A176" s="22" t="n"/>
      <c r="B176" s="20" t="n"/>
      <c r="C176" s="20" t="n"/>
      <c r="D176" s="21" t="n"/>
      <c r="E176" s="21" t="n"/>
    </row>
    <row r="177">
      <c r="A177" s="22" t="n"/>
      <c r="B177" s="20" t="n"/>
      <c r="C177" s="20" t="n"/>
      <c r="D177" s="21" t="n"/>
      <c r="E177" s="21" t="n"/>
    </row>
    <row r="178">
      <c r="A178" s="22" t="n"/>
      <c r="B178" s="20" t="n"/>
      <c r="C178" s="20" t="n"/>
      <c r="D178" s="21" t="n"/>
      <c r="E178" s="21" t="n"/>
    </row>
    <row r="179">
      <c r="A179" s="22" t="n"/>
      <c r="B179" s="20" t="n"/>
      <c r="C179" s="20" t="n"/>
      <c r="D179" s="21" t="n"/>
      <c r="E179" s="21" t="n"/>
    </row>
    <row r="180">
      <c r="A180" s="22" t="n"/>
      <c r="B180" s="20" t="n"/>
      <c r="C180" s="20" t="n"/>
      <c r="D180" s="21" t="n"/>
      <c r="E180" s="21" t="n"/>
    </row>
    <row r="181">
      <c r="A181" s="22" t="n"/>
      <c r="B181" s="20" t="n"/>
      <c r="C181" s="20" t="n"/>
      <c r="D181" s="21" t="n"/>
      <c r="E181" s="21" t="n"/>
    </row>
    <row r="182">
      <c r="A182" s="22" t="n"/>
      <c r="B182" s="20" t="n"/>
      <c r="C182" s="20" t="n"/>
      <c r="D182" s="21" t="n"/>
      <c r="E182" s="21" t="n"/>
    </row>
    <row r="183">
      <c r="A183" s="22" t="n"/>
      <c r="B183" s="20" t="n"/>
      <c r="C183" s="20" t="n"/>
      <c r="D183" s="21" t="n"/>
      <c r="E183" s="21" t="n"/>
    </row>
    <row r="184">
      <c r="A184" s="22" t="n"/>
      <c r="B184" s="20" t="n"/>
      <c r="C184" s="20" t="n"/>
      <c r="D184" s="21" t="n"/>
      <c r="E184" s="21" t="n"/>
    </row>
    <row r="185">
      <c r="A185" s="22" t="n"/>
      <c r="B185" s="20" t="n"/>
      <c r="C185" s="20" t="n"/>
      <c r="D185" s="21" t="n"/>
      <c r="E185" s="21" t="n"/>
    </row>
    <row r="186">
      <c r="A186" s="22" t="n"/>
      <c r="B186" s="20" t="n"/>
      <c r="C186" s="20" t="n"/>
      <c r="D186" s="21" t="n"/>
      <c r="E186" s="21" t="n"/>
    </row>
    <row r="187">
      <c r="A187" s="22" t="n"/>
      <c r="B187" s="20" t="n"/>
      <c r="C187" s="20" t="n"/>
      <c r="D187" s="21" t="n"/>
      <c r="E187" s="21" t="n"/>
    </row>
    <row r="188">
      <c r="A188" s="22" t="n"/>
      <c r="B188" s="20" t="n"/>
      <c r="C188" s="20" t="n"/>
      <c r="D188" s="21" t="n"/>
      <c r="E188" s="21" t="n"/>
    </row>
    <row r="189">
      <c r="A189" s="22" t="n"/>
      <c r="B189" s="20" t="n"/>
      <c r="C189" s="20" t="n"/>
      <c r="D189" s="21" t="n"/>
      <c r="E189" s="21" t="n"/>
    </row>
    <row r="190">
      <c r="A190" s="22" t="n"/>
      <c r="B190" s="20" t="n"/>
      <c r="C190" s="20" t="n"/>
      <c r="D190" s="21" t="n"/>
      <c r="E190" s="21" t="n"/>
    </row>
    <row r="191">
      <c r="A191" s="22" t="n"/>
      <c r="B191" s="20" t="n"/>
      <c r="C191" s="20" t="n"/>
      <c r="D191" s="21" t="n"/>
      <c r="E191" s="21" t="n"/>
    </row>
    <row r="192">
      <c r="A192" s="22" t="n"/>
      <c r="B192" s="20" t="n"/>
      <c r="C192" s="20" t="n"/>
      <c r="D192" s="21" t="n"/>
      <c r="E192" s="21" t="n"/>
    </row>
    <row r="193">
      <c r="A193" s="22" t="n"/>
      <c r="B193" s="20" t="n"/>
      <c r="C193" s="20" t="n"/>
      <c r="D193" s="21" t="n"/>
      <c r="E193" s="21" t="n"/>
    </row>
    <row r="194">
      <c r="A194" s="22" t="n"/>
      <c r="B194" s="20" t="n"/>
      <c r="C194" s="20" t="n"/>
      <c r="D194" s="21" t="n"/>
      <c r="E194" s="21" t="n"/>
    </row>
    <row r="195">
      <c r="A195" s="22" t="n"/>
      <c r="B195" s="20" t="n"/>
      <c r="C195" s="20" t="n"/>
      <c r="D195" s="21" t="n"/>
      <c r="E195" s="21" t="n"/>
    </row>
    <row r="196">
      <c r="A196" s="22" t="n"/>
      <c r="B196" s="20" t="n"/>
      <c r="C196" s="20" t="n"/>
      <c r="D196" s="21" t="n"/>
      <c r="E196" s="21" t="n"/>
    </row>
    <row r="197">
      <c r="A197" s="22" t="n"/>
      <c r="B197" s="20" t="n"/>
      <c r="C197" s="20" t="n"/>
      <c r="D197" s="21" t="n"/>
      <c r="E197" s="21" t="n"/>
    </row>
    <row r="198">
      <c r="A198" s="22" t="n"/>
      <c r="B198" s="20" t="n"/>
      <c r="C198" s="20" t="n"/>
      <c r="D198" s="21" t="n"/>
      <c r="E198" s="21" t="n"/>
    </row>
    <row r="199">
      <c r="A199" s="22" t="n"/>
      <c r="B199" s="20" t="n"/>
      <c r="C199" s="20" t="n"/>
      <c r="D199" s="21" t="n"/>
      <c r="E199" s="21" t="n"/>
    </row>
    <row r="200">
      <c r="A200" s="22" t="n"/>
      <c r="B200" s="20" t="n"/>
      <c r="C200" s="20" t="n"/>
      <c r="D200" s="21" t="n"/>
      <c r="E200" s="21" t="n"/>
    </row>
    <row r="201">
      <c r="A201" s="22" t="n"/>
      <c r="B201" s="20" t="n"/>
      <c r="C201" s="20" t="n"/>
      <c r="D201" s="21" t="n"/>
      <c r="E201" s="21" t="n"/>
    </row>
    <row r="202">
      <c r="A202" s="22" t="n"/>
      <c r="B202" s="20" t="n"/>
      <c r="C202" s="20" t="n"/>
      <c r="D202" s="21" t="n"/>
      <c r="E202" s="21" t="n"/>
    </row>
    <row r="203">
      <c r="A203" s="22" t="n"/>
      <c r="B203" s="20" t="n"/>
      <c r="C203" s="20" t="n"/>
      <c r="D203" s="21" t="n"/>
      <c r="E203" s="21" t="n"/>
    </row>
    <row r="204">
      <c r="A204" s="22" t="n"/>
      <c r="B204" s="20" t="n"/>
      <c r="C204" s="20" t="n"/>
      <c r="D204" s="21" t="n"/>
      <c r="E204" s="21" t="n"/>
    </row>
    <row r="205">
      <c r="A205" s="22" t="n"/>
      <c r="B205" s="20" t="n"/>
      <c r="C205" s="20" t="n"/>
      <c r="D205" s="21" t="n"/>
      <c r="E205" s="21" t="n"/>
    </row>
    <row r="206">
      <c r="A206" s="22" t="n"/>
      <c r="B206" s="20" t="n"/>
      <c r="C206" s="20" t="n"/>
      <c r="D206" s="21" t="n"/>
      <c r="E206" s="21" t="n"/>
    </row>
    <row r="207">
      <c r="A207" s="22" t="n"/>
      <c r="B207" s="20" t="n"/>
      <c r="C207" s="20" t="n"/>
      <c r="D207" s="21" t="n"/>
      <c r="E207" s="21" t="n"/>
    </row>
    <row r="208">
      <c r="A208" s="22" t="n"/>
      <c r="B208" s="20" t="n"/>
      <c r="C208" s="20" t="n"/>
      <c r="D208" s="21" t="n"/>
      <c r="E208" s="21" t="n"/>
    </row>
    <row r="209">
      <c r="A209" s="22" t="n"/>
      <c r="B209" s="20" t="n"/>
      <c r="C209" s="20" t="n"/>
      <c r="D209" s="21" t="n"/>
      <c r="E209" s="21" t="n"/>
    </row>
    <row r="210">
      <c r="A210" s="22" t="n"/>
      <c r="B210" s="20" t="n"/>
      <c r="C210" s="20" t="n"/>
      <c r="D210" s="21" t="n"/>
      <c r="E210" s="21" t="n"/>
    </row>
    <row r="211">
      <c r="A211" s="22" t="n"/>
      <c r="B211" s="20" t="n"/>
      <c r="C211" s="20" t="n"/>
      <c r="D211" s="21" t="n"/>
      <c r="E211" s="21" t="n"/>
    </row>
    <row r="212">
      <c r="A212" s="22" t="n"/>
      <c r="B212" s="20" t="n"/>
      <c r="C212" s="20" t="n"/>
      <c r="D212" s="21" t="n"/>
      <c r="E212" s="21" t="n"/>
    </row>
    <row r="213">
      <c r="A213" s="22" t="n"/>
      <c r="B213" s="20" t="n"/>
      <c r="C213" s="20" t="n"/>
      <c r="D213" s="21" t="n"/>
      <c r="E213" s="21" t="n"/>
    </row>
    <row r="214">
      <c r="A214" s="22" t="n"/>
      <c r="B214" s="20" t="n"/>
      <c r="C214" s="20" t="n"/>
      <c r="D214" s="21" t="n"/>
      <c r="E214" s="21" t="n"/>
    </row>
    <row r="215">
      <c r="A215" s="22" t="n"/>
      <c r="B215" s="20" t="n"/>
      <c r="C215" s="20" t="n"/>
      <c r="D215" s="21" t="n"/>
      <c r="E215" s="21" t="n"/>
    </row>
    <row r="216">
      <c r="A216" s="22" t="n"/>
      <c r="B216" s="20" t="n"/>
      <c r="C216" s="20" t="n"/>
      <c r="D216" s="21" t="n"/>
      <c r="E216" s="21" t="n"/>
    </row>
    <row r="217">
      <c r="A217" s="22" t="n"/>
      <c r="B217" s="20" t="n"/>
      <c r="C217" s="20" t="n"/>
      <c r="D217" s="21" t="n"/>
      <c r="E217" s="21" t="n"/>
    </row>
    <row r="218">
      <c r="A218" s="22" t="n"/>
      <c r="B218" s="20" t="n"/>
      <c r="C218" s="20" t="n"/>
      <c r="D218" s="21" t="n"/>
      <c r="E218" s="21" t="n"/>
    </row>
    <row r="219">
      <c r="A219" s="22" t="n"/>
      <c r="B219" s="20" t="n"/>
      <c r="C219" s="20" t="n"/>
      <c r="D219" s="21" t="n"/>
      <c r="E219" s="21" t="n"/>
    </row>
    <row r="220">
      <c r="A220" s="22" t="n"/>
      <c r="B220" s="20" t="n"/>
      <c r="C220" s="20" t="n"/>
      <c r="D220" s="21" t="n"/>
      <c r="E220" s="21" t="n"/>
    </row>
    <row r="221">
      <c r="A221" s="22" t="n"/>
      <c r="B221" s="20" t="n"/>
      <c r="C221" s="20" t="n"/>
      <c r="D221" s="21" t="n"/>
      <c r="E221" s="21" t="n"/>
    </row>
    <row r="222">
      <c r="A222" s="22" t="n"/>
      <c r="B222" s="20" t="n"/>
      <c r="C222" s="20" t="n"/>
      <c r="D222" s="21" t="n"/>
      <c r="E222" s="21" t="n"/>
    </row>
    <row r="223">
      <c r="A223" s="22" t="n"/>
      <c r="B223" s="20" t="n"/>
      <c r="C223" s="20" t="n"/>
      <c r="D223" s="21" t="n"/>
      <c r="E223" s="21" t="n"/>
    </row>
    <row r="224">
      <c r="A224" s="22" t="n"/>
      <c r="B224" s="20" t="n"/>
      <c r="C224" s="20" t="n"/>
      <c r="D224" s="21" t="n"/>
      <c r="E224" s="21" t="n"/>
    </row>
    <row r="225">
      <c r="A225" s="22" t="n"/>
      <c r="B225" s="20" t="n"/>
      <c r="C225" s="20" t="n"/>
      <c r="D225" s="21" t="n"/>
      <c r="E225" s="21" t="n"/>
    </row>
    <row r="226">
      <c r="A226" s="22" t="n"/>
      <c r="B226" s="20" t="n"/>
      <c r="C226" s="20" t="n"/>
      <c r="D226" s="21" t="n"/>
      <c r="E226" s="21" t="n"/>
    </row>
    <row r="227">
      <c r="A227" s="22" t="n"/>
      <c r="B227" s="20" t="n"/>
      <c r="C227" s="20" t="n"/>
      <c r="D227" s="21" t="n"/>
      <c r="E227" s="21" t="n"/>
    </row>
    <row r="228">
      <c r="A228" s="22" t="n"/>
      <c r="B228" s="20" t="n"/>
      <c r="C228" s="20" t="n"/>
      <c r="D228" s="21" t="n"/>
      <c r="E228" s="21" t="n"/>
    </row>
    <row r="229">
      <c r="A229" s="22" t="n"/>
      <c r="B229" s="20" t="n"/>
      <c r="C229" s="20" t="n"/>
      <c r="D229" s="21" t="n"/>
      <c r="E229" s="21" t="n"/>
    </row>
    <row r="230">
      <c r="A230" s="22" t="n"/>
      <c r="B230" s="20" t="n"/>
      <c r="C230" s="20" t="n"/>
      <c r="D230" s="21" t="n"/>
      <c r="E230" s="21" t="n"/>
    </row>
    <row r="231">
      <c r="A231" s="22" t="n"/>
      <c r="B231" s="20" t="n"/>
      <c r="C231" s="20" t="n"/>
      <c r="D231" s="21" t="n"/>
      <c r="E231" s="21" t="n"/>
    </row>
    <row r="232">
      <c r="A232" s="22" t="n"/>
      <c r="B232" s="20" t="n"/>
      <c r="C232" s="20" t="n"/>
      <c r="D232" s="21" t="n"/>
      <c r="E232" s="21" t="n"/>
    </row>
    <row r="233">
      <c r="A233" s="22" t="n"/>
      <c r="B233" s="20" t="n"/>
      <c r="C233" s="20" t="n"/>
      <c r="D233" s="21" t="n"/>
      <c r="E233" s="21" t="n"/>
    </row>
    <row r="234">
      <c r="A234" s="22" t="n"/>
      <c r="B234" s="20" t="n"/>
      <c r="C234" s="20" t="n"/>
      <c r="D234" s="21" t="n"/>
      <c r="E234" s="21" t="n"/>
    </row>
    <row r="235">
      <c r="A235" s="22" t="n"/>
      <c r="B235" s="20" t="n"/>
      <c r="C235" s="20" t="n"/>
      <c r="D235" s="21" t="n"/>
      <c r="E235" s="21" t="n"/>
    </row>
    <row r="236">
      <c r="A236" s="22" t="n"/>
      <c r="B236" s="20" t="n"/>
      <c r="C236" s="20" t="n"/>
      <c r="D236" s="21" t="n"/>
      <c r="E236" s="21" t="n"/>
    </row>
    <row r="237">
      <c r="A237" s="22" t="n"/>
      <c r="B237" s="20" t="n"/>
      <c r="C237" s="20" t="n"/>
      <c r="D237" s="21" t="n"/>
      <c r="E237" s="21" t="n"/>
    </row>
    <row r="238">
      <c r="A238" s="22" t="n"/>
      <c r="B238" s="20" t="n"/>
      <c r="C238" s="20" t="n"/>
      <c r="D238" s="21" t="n"/>
      <c r="E238" s="21" t="n"/>
    </row>
    <row r="239">
      <c r="A239" s="22" t="n"/>
      <c r="B239" s="20" t="n"/>
      <c r="C239" s="20" t="n"/>
      <c r="D239" s="21" t="n"/>
      <c r="E239" s="21" t="n"/>
    </row>
    <row r="240">
      <c r="A240" s="22" t="n"/>
      <c r="B240" s="20" t="n"/>
      <c r="C240" s="20" t="n"/>
      <c r="D240" s="21" t="n"/>
      <c r="E240" s="21" t="n"/>
    </row>
    <row r="241">
      <c r="A241" s="22" t="n"/>
      <c r="B241" s="20" t="n"/>
      <c r="C241" s="20" t="n"/>
      <c r="D241" s="21" t="n"/>
      <c r="E241" s="21" t="n"/>
    </row>
    <row r="242">
      <c r="A242" s="22" t="n"/>
      <c r="B242" s="20" t="n"/>
      <c r="C242" s="20" t="n"/>
      <c r="D242" s="21" t="n"/>
      <c r="E242" s="21" t="n"/>
    </row>
    <row r="243">
      <c r="A243" s="22" t="n"/>
      <c r="B243" s="20" t="n"/>
      <c r="C243" s="20" t="n"/>
      <c r="D243" s="21" t="n"/>
      <c r="E243" s="21" t="n"/>
    </row>
    <row r="244">
      <c r="A244" s="22" t="n"/>
      <c r="B244" s="20" t="n"/>
      <c r="C244" s="20" t="n"/>
      <c r="D244" s="21" t="n"/>
      <c r="E244" s="21" t="n"/>
    </row>
    <row r="245">
      <c r="A245" s="22" t="n"/>
      <c r="B245" s="20" t="n"/>
      <c r="C245" s="20" t="n"/>
      <c r="D245" s="21" t="n"/>
      <c r="E245" s="21" t="n"/>
    </row>
    <row r="246">
      <c r="A246" s="22" t="n"/>
      <c r="B246" s="20" t="n"/>
      <c r="C246" s="20" t="n"/>
      <c r="D246" s="21" t="n"/>
      <c r="E246" s="21" t="n"/>
    </row>
    <row r="247">
      <c r="A247" s="22" t="n"/>
      <c r="B247" s="20" t="n"/>
      <c r="C247" s="20" t="n"/>
      <c r="D247" s="21" t="n"/>
      <c r="E247" s="21" t="n"/>
    </row>
    <row r="248">
      <c r="A248" s="22" t="n"/>
      <c r="B248" s="20" t="n"/>
      <c r="C248" s="20" t="n"/>
      <c r="D248" s="21" t="n"/>
      <c r="E248" s="21" t="n"/>
    </row>
    <row r="249">
      <c r="A249" s="22" t="n"/>
      <c r="B249" s="20" t="n"/>
      <c r="C249" s="20" t="n"/>
      <c r="D249" s="21" t="n"/>
      <c r="E249" s="21" t="n"/>
    </row>
    <row r="250">
      <c r="A250" s="22" t="n"/>
      <c r="B250" s="20" t="n"/>
      <c r="C250" s="20" t="n"/>
      <c r="D250" s="21" t="n"/>
      <c r="E250" s="21" t="n"/>
    </row>
    <row r="251">
      <c r="A251" s="22" t="n"/>
      <c r="B251" s="20" t="n"/>
      <c r="C251" s="20" t="n"/>
      <c r="D251" s="21" t="n"/>
      <c r="E251" s="21" t="n"/>
    </row>
    <row r="252">
      <c r="A252" s="22" t="n"/>
      <c r="B252" s="20" t="n"/>
      <c r="C252" s="20" t="n"/>
      <c r="D252" s="21" t="n"/>
      <c r="E252" s="21" t="n"/>
    </row>
    <row r="253">
      <c r="A253" s="22" t="n"/>
      <c r="B253" s="20" t="n"/>
      <c r="C253" s="20" t="n"/>
      <c r="D253" s="21" t="n"/>
      <c r="E253" s="21" t="n"/>
    </row>
    <row r="254">
      <c r="A254" s="22" t="n"/>
      <c r="B254" s="20" t="n"/>
      <c r="C254" s="20" t="n"/>
      <c r="D254" s="21" t="n"/>
      <c r="E254" s="21" t="n"/>
    </row>
    <row r="255">
      <c r="A255" s="22" t="n"/>
      <c r="B255" s="20" t="n"/>
      <c r="C255" s="20" t="n"/>
      <c r="D255" s="21" t="n"/>
      <c r="E255" s="21" t="n"/>
    </row>
    <row r="256">
      <c r="A256" s="22" t="n"/>
      <c r="B256" s="20" t="n"/>
      <c r="C256" s="20" t="n"/>
      <c r="D256" s="21" t="n"/>
      <c r="E256" s="21" t="n"/>
    </row>
    <row r="257">
      <c r="A257" s="22" t="n"/>
      <c r="B257" s="20" t="n"/>
      <c r="C257" s="20" t="n"/>
      <c r="D257" s="21" t="n"/>
      <c r="E257" s="21" t="n"/>
    </row>
    <row r="258">
      <c r="A258" s="22" t="n"/>
      <c r="B258" s="20" t="n"/>
      <c r="C258" s="20" t="n"/>
      <c r="D258" s="21" t="n"/>
      <c r="E258" s="21" t="n"/>
    </row>
    <row r="259">
      <c r="A259" s="22" t="n"/>
      <c r="B259" s="20" t="n"/>
      <c r="C259" s="20" t="n"/>
      <c r="D259" s="21" t="n"/>
      <c r="E259" s="21" t="n"/>
    </row>
    <row r="260">
      <c r="A260" s="22" t="n"/>
      <c r="B260" s="20" t="n"/>
      <c r="C260" s="20" t="n"/>
      <c r="D260" s="21" t="n"/>
      <c r="E260" s="21" t="n"/>
    </row>
    <row r="261">
      <c r="A261" s="22" t="n"/>
      <c r="B261" s="20" t="n"/>
      <c r="C261" s="20" t="n"/>
      <c r="D261" s="21" t="n"/>
      <c r="E261" s="21" t="n"/>
    </row>
    <row r="262">
      <c r="A262" s="22" t="n"/>
      <c r="B262" s="20" t="n"/>
      <c r="C262" s="20" t="n"/>
      <c r="D262" s="21" t="n"/>
      <c r="E262" s="21" t="n"/>
    </row>
    <row r="263">
      <c r="A263" s="22" t="n"/>
      <c r="B263" s="20" t="n"/>
      <c r="C263" s="20" t="n"/>
      <c r="D263" s="21" t="n"/>
      <c r="E263" s="21" t="n"/>
    </row>
    <row r="264">
      <c r="A264" s="22" t="n"/>
      <c r="B264" s="20" t="n"/>
      <c r="C264" s="20" t="n"/>
      <c r="D264" s="21" t="n"/>
      <c r="E264" s="21" t="n"/>
    </row>
    <row r="265">
      <c r="A265" s="22" t="n"/>
      <c r="B265" s="20" t="n"/>
      <c r="C265" s="20" t="n"/>
      <c r="D265" s="21" t="n"/>
      <c r="E265" s="21" t="n"/>
    </row>
    <row r="266">
      <c r="A266" s="22" t="n"/>
      <c r="B266" s="20" t="n"/>
      <c r="C266" s="20" t="n"/>
      <c r="D266" s="21" t="n"/>
      <c r="E266" s="21" t="n"/>
    </row>
    <row r="267">
      <c r="A267" s="22" t="n"/>
      <c r="B267" s="20" t="n"/>
      <c r="C267" s="20" t="n"/>
      <c r="D267" s="21" t="n"/>
      <c r="E267" s="21" t="n"/>
    </row>
    <row r="268">
      <c r="A268" s="22" t="n"/>
      <c r="B268" s="20" t="n"/>
      <c r="C268" s="20" t="n"/>
      <c r="D268" s="21" t="n"/>
      <c r="E268" s="21" t="n"/>
    </row>
    <row r="269">
      <c r="A269" s="22" t="n"/>
      <c r="B269" s="20" t="n"/>
      <c r="C269" s="20" t="n"/>
      <c r="D269" s="21" t="n"/>
      <c r="E269" s="21" t="n"/>
    </row>
    <row r="270">
      <c r="A270" s="22" t="n"/>
      <c r="B270" s="20" t="n"/>
      <c r="C270" s="20" t="n"/>
      <c r="D270" s="21" t="n"/>
      <c r="E270" s="21" t="n"/>
    </row>
    <row r="271">
      <c r="A271" s="22" t="n"/>
      <c r="B271" s="20" t="n"/>
      <c r="C271" s="20" t="n"/>
      <c r="D271" s="21" t="n"/>
      <c r="E271" s="21" t="n"/>
    </row>
    <row r="272">
      <c r="A272" s="22" t="n"/>
      <c r="B272" s="20" t="n"/>
      <c r="C272" s="20" t="n"/>
      <c r="D272" s="21" t="n"/>
      <c r="E272" s="21" t="n"/>
    </row>
    <row r="273">
      <c r="A273" s="22" t="n"/>
      <c r="B273" s="20" t="n"/>
      <c r="C273" s="20" t="n"/>
      <c r="D273" s="21" t="n"/>
      <c r="E273" s="21" t="n"/>
    </row>
    <row r="274">
      <c r="A274" s="22" t="n"/>
      <c r="B274" s="20" t="n"/>
      <c r="C274" s="20" t="n"/>
      <c r="D274" s="21" t="n"/>
      <c r="E274" s="21" t="n"/>
    </row>
    <row r="275">
      <c r="A275" s="22" t="n"/>
      <c r="B275" s="20" t="n"/>
      <c r="C275" s="20" t="n"/>
      <c r="D275" s="21" t="n"/>
      <c r="E275" s="21" t="n"/>
    </row>
    <row r="276">
      <c r="A276" s="22" t="n"/>
      <c r="B276" s="20" t="n"/>
      <c r="C276" s="20" t="n"/>
      <c r="D276" s="21" t="n"/>
      <c r="E276" s="21" t="n"/>
    </row>
    <row r="277">
      <c r="A277" s="22" t="n"/>
      <c r="B277" s="20" t="n"/>
      <c r="C277" s="20" t="n"/>
      <c r="D277" s="21" t="n"/>
      <c r="E277" s="21" t="n"/>
    </row>
    <row r="278">
      <c r="A278" s="22" t="n"/>
      <c r="B278" s="20" t="n"/>
      <c r="C278" s="20" t="n"/>
      <c r="D278" s="21" t="n"/>
      <c r="E278" s="21" t="n"/>
    </row>
    <row r="279">
      <c r="A279" s="22" t="n"/>
      <c r="B279" s="20" t="n"/>
      <c r="C279" s="20" t="n"/>
      <c r="D279" s="21" t="n"/>
      <c r="E279" s="21" t="n"/>
    </row>
    <row r="280">
      <c r="A280" s="22" t="n"/>
      <c r="B280" s="20" t="n"/>
      <c r="C280" s="20" t="n"/>
      <c r="D280" s="21" t="n"/>
      <c r="E280" s="21" t="n"/>
    </row>
    <row r="281">
      <c r="A281" s="22" t="n"/>
      <c r="B281" s="20" t="n"/>
      <c r="C281" s="20" t="n"/>
      <c r="D281" s="21" t="n"/>
      <c r="E281" s="21" t="n"/>
    </row>
    <row r="282">
      <c r="A282" s="22" t="n"/>
      <c r="B282" s="20" t="n"/>
      <c r="C282" s="20" t="n"/>
      <c r="D282" s="21" t="n"/>
      <c r="E282" s="21" t="n"/>
    </row>
    <row r="283">
      <c r="A283" s="22" t="n"/>
      <c r="B283" s="20" t="n"/>
      <c r="C283" s="20" t="n"/>
      <c r="D283" s="21" t="n"/>
      <c r="E283" s="21" t="n"/>
    </row>
    <row r="284">
      <c r="A284" s="22" t="n"/>
      <c r="B284" s="20" t="n"/>
      <c r="C284" s="20" t="n"/>
      <c r="D284" s="21" t="n"/>
      <c r="E284" s="21" t="n"/>
    </row>
    <row r="285">
      <c r="A285" s="22" t="n"/>
      <c r="B285" s="20" t="n"/>
      <c r="C285" s="20" t="n"/>
      <c r="D285" s="21" t="n"/>
      <c r="E285" s="21" t="n"/>
    </row>
    <row r="286">
      <c r="A286" s="22" t="n"/>
      <c r="B286" s="20" t="n"/>
      <c r="C286" s="20" t="n"/>
      <c r="D286" s="21" t="n"/>
      <c r="E286" s="21" t="n"/>
    </row>
    <row r="287">
      <c r="A287" s="22" t="n"/>
      <c r="B287" s="20" t="n"/>
      <c r="C287" s="20" t="n"/>
      <c r="D287" s="21" t="n"/>
      <c r="E287" s="21" t="n"/>
    </row>
    <row r="288">
      <c r="A288" s="22" t="n"/>
      <c r="B288" s="20" t="n"/>
      <c r="C288" s="20" t="n"/>
      <c r="D288" s="21" t="n"/>
      <c r="E288" s="21" t="n"/>
    </row>
    <row r="289">
      <c r="A289" s="22" t="n"/>
      <c r="B289" s="20" t="n"/>
      <c r="C289" s="20" t="n"/>
      <c r="D289" s="21" t="n"/>
      <c r="E289" s="21" t="n"/>
    </row>
    <row r="290">
      <c r="A290" s="22" t="n"/>
      <c r="B290" s="20" t="n"/>
      <c r="C290" s="20" t="n"/>
      <c r="D290" s="21" t="n"/>
      <c r="E290" s="21" t="n"/>
    </row>
    <row r="291">
      <c r="A291" s="22" t="n"/>
      <c r="B291" s="20" t="n"/>
      <c r="C291" s="20" t="n"/>
      <c r="D291" s="21" t="n"/>
      <c r="E291" s="21" t="n"/>
    </row>
    <row r="292">
      <c r="A292" s="22" t="n"/>
      <c r="B292" s="20" t="n"/>
      <c r="C292" s="20" t="n"/>
      <c r="D292" s="21" t="n"/>
      <c r="E292" s="21" t="n"/>
    </row>
    <row r="293">
      <c r="A293" s="22" t="n"/>
      <c r="B293" s="20" t="n"/>
      <c r="C293" s="20" t="n"/>
      <c r="D293" s="21" t="n"/>
      <c r="E293" s="21" t="n"/>
    </row>
    <row r="294">
      <c r="A294" s="22" t="n"/>
      <c r="B294" s="20" t="n"/>
      <c r="C294" s="20" t="n"/>
      <c r="D294" s="21" t="n"/>
      <c r="E294" s="21" t="n"/>
    </row>
    <row r="295">
      <c r="A295" s="22" t="n"/>
      <c r="B295" s="20" t="n"/>
      <c r="C295" s="20" t="n"/>
      <c r="D295" s="21" t="n"/>
      <c r="E295" s="21" t="n"/>
    </row>
    <row r="296">
      <c r="A296" s="22" t="n"/>
      <c r="B296" s="20" t="n"/>
      <c r="C296" s="20" t="n"/>
      <c r="D296" s="21" t="n"/>
      <c r="E296" s="21" t="n"/>
    </row>
    <row r="297">
      <c r="A297" s="22" t="n"/>
      <c r="B297" s="20" t="n"/>
      <c r="C297" s="20" t="n"/>
      <c r="D297" s="21" t="n"/>
      <c r="E297" s="21" t="n"/>
    </row>
    <row r="298">
      <c r="A298" s="22" t="n"/>
      <c r="B298" s="20" t="n"/>
      <c r="C298" s="20" t="n"/>
      <c r="D298" s="21" t="n"/>
      <c r="E298" s="21" t="n"/>
    </row>
    <row r="299">
      <c r="A299" s="22" t="n"/>
      <c r="B299" s="20" t="n"/>
      <c r="C299" s="20" t="n"/>
      <c r="D299" s="21" t="n"/>
      <c r="E299" s="21" t="n"/>
    </row>
    <row r="300">
      <c r="A300" s="22" t="n"/>
      <c r="B300" s="20" t="n"/>
      <c r="C300" s="20" t="n"/>
      <c r="D300" s="21" t="n"/>
      <c r="E300" s="21" t="n"/>
    </row>
    <row r="301">
      <c r="A301" s="22" t="n"/>
      <c r="B301" s="20" t="n"/>
      <c r="C301" s="20" t="n"/>
      <c r="D301" s="21" t="n"/>
      <c r="E301" s="21" t="n"/>
    </row>
    <row r="302">
      <c r="A302" s="22" t="n"/>
      <c r="B302" s="20" t="n"/>
      <c r="C302" s="20" t="n"/>
      <c r="D302" s="21" t="n"/>
      <c r="E302" s="21" t="n"/>
    </row>
    <row r="303">
      <c r="A303" s="22" t="n"/>
      <c r="B303" s="20" t="n"/>
      <c r="C303" s="20" t="n"/>
      <c r="D303" s="21" t="n"/>
      <c r="E303" s="21" t="n"/>
    </row>
    <row r="304">
      <c r="A304" s="22" t="n"/>
      <c r="B304" s="20" t="n"/>
      <c r="C304" s="20" t="n"/>
      <c r="D304" s="21" t="n"/>
      <c r="E304" s="21" t="n"/>
    </row>
    <row r="305">
      <c r="A305" s="22" t="n"/>
      <c r="B305" s="20" t="n"/>
      <c r="C305" s="20" t="n"/>
      <c r="D305" s="21" t="n"/>
      <c r="E305" s="21" t="n"/>
    </row>
    <row r="306">
      <c r="A306" s="22" t="n"/>
      <c r="B306" s="20" t="n"/>
      <c r="C306" s="20" t="n"/>
      <c r="D306" s="21" t="n"/>
      <c r="E306" s="21" t="n"/>
    </row>
    <row r="307">
      <c r="A307" s="22" t="n"/>
      <c r="B307" s="20" t="n"/>
      <c r="C307" s="20" t="n"/>
      <c r="D307" s="21" t="n"/>
      <c r="E307" s="21" t="n"/>
    </row>
    <row r="308">
      <c r="A308" s="22" t="n"/>
      <c r="B308" s="20" t="n"/>
      <c r="C308" s="20" t="n"/>
      <c r="D308" s="21" t="n"/>
      <c r="E308" s="21" t="n"/>
    </row>
    <row r="309">
      <c r="A309" s="22" t="n"/>
      <c r="B309" s="20" t="n"/>
      <c r="C309" s="20" t="n"/>
      <c r="D309" s="21" t="n"/>
      <c r="E309" s="21" t="n"/>
    </row>
    <row r="310">
      <c r="A310" s="22" t="n"/>
      <c r="B310" s="20" t="n"/>
      <c r="C310" s="20" t="n"/>
      <c r="D310" s="21" t="n"/>
      <c r="E310" s="21" t="n"/>
    </row>
    <row r="311">
      <c r="A311" s="22" t="n"/>
      <c r="B311" s="20" t="n"/>
      <c r="C311" s="20" t="n"/>
      <c r="D311" s="21" t="n"/>
      <c r="E311" s="21" t="n"/>
    </row>
    <row r="312">
      <c r="A312" s="22" t="n"/>
      <c r="B312" s="20" t="n"/>
      <c r="C312" s="20" t="n"/>
      <c r="D312" s="21" t="n"/>
      <c r="E312" s="21" t="n"/>
    </row>
    <row r="313">
      <c r="A313" s="22" t="n"/>
      <c r="B313" s="20" t="n"/>
      <c r="C313" s="20" t="n"/>
      <c r="D313" s="21" t="n"/>
      <c r="E313" s="21" t="n"/>
    </row>
    <row r="314">
      <c r="A314" s="22" t="n"/>
      <c r="B314" s="20" t="n"/>
      <c r="C314" s="20" t="n"/>
      <c r="D314" s="21" t="n"/>
      <c r="E314" s="21" t="n"/>
    </row>
    <row r="315">
      <c r="A315" s="22" t="n"/>
      <c r="B315" s="20" t="n"/>
      <c r="C315" s="20" t="n"/>
      <c r="D315" s="21" t="n"/>
      <c r="E315" s="21" t="n"/>
    </row>
    <row r="316">
      <c r="A316" s="22" t="n"/>
      <c r="B316" s="20" t="n"/>
      <c r="C316" s="20" t="n"/>
      <c r="D316" s="21" t="n"/>
      <c r="E316" s="21" t="n"/>
    </row>
    <row r="317">
      <c r="A317" s="22" t="n"/>
      <c r="B317" s="20" t="n"/>
      <c r="C317" s="20" t="n"/>
      <c r="D317" s="21" t="n"/>
      <c r="E317" s="21" t="n"/>
    </row>
    <row r="318">
      <c r="A318" s="22" t="n"/>
      <c r="B318" s="20" t="n"/>
      <c r="C318" s="20" t="n"/>
      <c r="D318" s="21" t="n"/>
      <c r="E318" s="21" t="n"/>
    </row>
    <row r="319">
      <c r="A319" s="22" t="n"/>
      <c r="B319" s="20" t="n"/>
      <c r="C319" s="20" t="n"/>
      <c r="D319" s="21" t="n"/>
      <c r="E319" s="21" t="n"/>
    </row>
    <row r="320">
      <c r="A320" s="22" t="n"/>
      <c r="B320" s="20" t="n"/>
      <c r="C320" s="20" t="n"/>
      <c r="D320" s="21" t="n"/>
      <c r="E320" s="21" t="n"/>
    </row>
    <row r="321">
      <c r="A321" s="22" t="n"/>
      <c r="B321" s="20" t="n"/>
      <c r="C321" s="20" t="n"/>
      <c r="D321" s="21" t="n"/>
      <c r="E321" s="21" t="n"/>
    </row>
    <row r="322">
      <c r="A322" s="22" t="n"/>
      <c r="B322" s="20" t="n"/>
      <c r="C322" s="20" t="n"/>
      <c r="D322" s="21" t="n"/>
      <c r="E322" s="21" t="n"/>
    </row>
    <row r="323">
      <c r="A323" s="22" t="n"/>
      <c r="B323" s="20" t="n"/>
      <c r="C323" s="20" t="n"/>
      <c r="D323" s="21" t="n"/>
      <c r="E323" s="21" t="n"/>
    </row>
    <row r="324">
      <c r="A324" s="22" t="n"/>
      <c r="B324" s="20" t="n"/>
      <c r="C324" s="20" t="n"/>
      <c r="D324" s="21" t="n"/>
      <c r="E324" s="21" t="n"/>
    </row>
    <row r="325">
      <c r="A325" s="22" t="n"/>
      <c r="B325" s="20" t="n"/>
      <c r="C325" s="20" t="n"/>
      <c r="D325" s="21" t="n"/>
      <c r="E325" s="21" t="n"/>
    </row>
    <row r="326">
      <c r="A326" s="22" t="n"/>
      <c r="B326" s="20" t="n"/>
      <c r="C326" s="20" t="n"/>
      <c r="D326" s="21" t="n"/>
      <c r="E326" s="21" t="n"/>
    </row>
    <row r="327">
      <c r="A327" s="22" t="n"/>
      <c r="B327" s="20" t="n"/>
      <c r="C327" s="20" t="n"/>
      <c r="D327" s="21" t="n"/>
      <c r="E327" s="21" t="n"/>
    </row>
    <row r="328">
      <c r="A328" s="22" t="n"/>
      <c r="B328" s="20" t="n"/>
      <c r="C328" s="20" t="n"/>
      <c r="D328" s="21" t="n"/>
      <c r="E328" s="21" t="n"/>
    </row>
    <row r="329">
      <c r="A329" s="22" t="n"/>
      <c r="B329" s="20" t="n"/>
      <c r="C329" s="20" t="n"/>
      <c r="D329" s="21" t="n"/>
      <c r="E329" s="21" t="n"/>
    </row>
    <row r="330">
      <c r="A330" s="22" t="n"/>
      <c r="B330" s="20" t="n"/>
      <c r="C330" s="20" t="n"/>
      <c r="D330" s="21" t="n"/>
      <c r="E330" s="21" t="n"/>
    </row>
    <row r="331">
      <c r="A331" s="22" t="n"/>
      <c r="B331" s="20" t="n"/>
      <c r="C331" s="20" t="n"/>
      <c r="D331" s="21" t="n"/>
      <c r="E331" s="21" t="n"/>
    </row>
    <row r="332">
      <c r="A332" s="22" t="n"/>
      <c r="B332" s="20" t="n"/>
      <c r="C332" s="20" t="n"/>
      <c r="D332" s="21" t="n"/>
      <c r="E332" s="21" t="n"/>
    </row>
    <row r="333">
      <c r="A333" s="22" t="n"/>
      <c r="B333" s="20" t="n"/>
      <c r="C333" s="20" t="n"/>
      <c r="D333" s="21" t="n"/>
      <c r="E333" s="21" t="n"/>
    </row>
    <row r="334">
      <c r="A334" s="22" t="n"/>
      <c r="B334" s="20" t="n"/>
      <c r="C334" s="20" t="n"/>
      <c r="D334" s="21" t="n"/>
      <c r="E334" s="21" t="n"/>
    </row>
    <row r="335">
      <c r="A335" s="22" t="n"/>
      <c r="B335" s="20" t="n"/>
      <c r="C335" s="20" t="n"/>
      <c r="D335" s="21" t="n"/>
      <c r="E335" s="21" t="n"/>
    </row>
    <row r="336">
      <c r="A336" s="22" t="n"/>
      <c r="B336" s="20" t="n"/>
      <c r="C336" s="20" t="n"/>
      <c r="D336" s="21" t="n"/>
      <c r="E336" s="21" t="n"/>
    </row>
    <row r="337">
      <c r="A337" s="22" t="n"/>
      <c r="B337" s="20" t="n"/>
      <c r="C337" s="20" t="n"/>
      <c r="D337" s="21" t="n"/>
      <c r="E337" s="21" t="n"/>
    </row>
    <row r="338">
      <c r="A338" s="22" t="n"/>
      <c r="B338" s="20" t="n"/>
      <c r="C338" s="20" t="n"/>
      <c r="D338" s="21" t="n"/>
      <c r="E338" s="21" t="n"/>
    </row>
    <row r="339">
      <c r="A339" s="22" t="n"/>
      <c r="B339" s="20" t="n"/>
      <c r="C339" s="20" t="n"/>
      <c r="D339" s="21" t="n"/>
      <c r="E339" s="21" t="n"/>
    </row>
    <row r="340">
      <c r="A340" s="22" t="n"/>
      <c r="B340" s="20" t="n"/>
      <c r="C340" s="20" t="n"/>
      <c r="D340" s="21" t="n"/>
      <c r="E340" s="21" t="n"/>
    </row>
    <row r="341">
      <c r="A341" s="22" t="n"/>
      <c r="B341" s="20" t="n"/>
      <c r="C341" s="20" t="n"/>
      <c r="D341" s="21" t="n"/>
      <c r="E341" s="21" t="n"/>
    </row>
    <row r="342">
      <c r="A342" s="22" t="n"/>
      <c r="B342" s="20" t="n"/>
      <c r="C342" s="20" t="n"/>
      <c r="D342" s="21" t="n"/>
      <c r="E342" s="21" t="n"/>
    </row>
    <row r="343">
      <c r="A343" s="22" t="n"/>
      <c r="B343" s="20" t="n"/>
      <c r="C343" s="20" t="n"/>
      <c r="D343" s="21" t="n"/>
      <c r="E343" s="21" t="n"/>
    </row>
    <row r="344">
      <c r="A344" s="22" t="n"/>
      <c r="B344" s="20" t="n"/>
      <c r="C344" s="20" t="n"/>
      <c r="D344" s="21" t="n"/>
      <c r="E344" s="21" t="n"/>
    </row>
    <row r="345">
      <c r="A345" s="22" t="n"/>
      <c r="B345" s="20" t="n"/>
      <c r="C345" s="20" t="n"/>
      <c r="D345" s="21" t="n"/>
      <c r="E345" s="21" t="n"/>
    </row>
    <row r="346">
      <c r="A346" s="22" t="n"/>
      <c r="B346" s="20" t="n"/>
      <c r="C346" s="20" t="n"/>
      <c r="D346" s="21" t="n"/>
      <c r="E346" s="21" t="n"/>
    </row>
    <row r="347">
      <c r="A347" s="22" t="n"/>
      <c r="B347" s="20" t="n"/>
      <c r="C347" s="20" t="n"/>
      <c r="D347" s="21" t="n"/>
      <c r="E347" s="21" t="n"/>
    </row>
    <row r="348">
      <c r="A348" s="22" t="n"/>
      <c r="B348" s="20" t="n"/>
      <c r="C348" s="20" t="n"/>
      <c r="D348" s="21" t="n"/>
      <c r="E348" s="21" t="n"/>
    </row>
    <row r="349">
      <c r="A349" s="22" t="n"/>
      <c r="B349" s="20" t="n"/>
      <c r="C349" s="20" t="n"/>
      <c r="D349" s="21" t="n"/>
      <c r="E349" s="21" t="n"/>
    </row>
    <row r="350">
      <c r="A350" s="22" t="n"/>
      <c r="B350" s="20" t="n"/>
      <c r="C350" s="20" t="n"/>
      <c r="D350" s="21" t="n"/>
      <c r="E350" s="21" t="n"/>
    </row>
    <row r="351">
      <c r="A351" s="22" t="n"/>
      <c r="B351" s="20" t="n"/>
      <c r="C351" s="20" t="n"/>
      <c r="D351" s="21" t="n"/>
      <c r="E351" s="21" t="n"/>
    </row>
    <row r="352">
      <c r="A352" s="22" t="n"/>
      <c r="B352" s="20" t="n"/>
      <c r="C352" s="20" t="n"/>
      <c r="D352" s="21" t="n"/>
      <c r="E352" s="21" t="n"/>
    </row>
    <row r="353">
      <c r="A353" s="22" t="n"/>
      <c r="B353" s="20" t="n"/>
      <c r="C353" s="20" t="n"/>
      <c r="D353" s="21" t="n"/>
      <c r="E353" s="21" t="n"/>
    </row>
    <row r="354">
      <c r="A354" s="22" t="n"/>
      <c r="B354" s="20" t="n"/>
      <c r="C354" s="20" t="n"/>
      <c r="D354" s="21" t="n"/>
      <c r="E354" s="21" t="n"/>
    </row>
    <row r="355">
      <c r="A355" s="22" t="n"/>
      <c r="B355" s="20" t="n"/>
      <c r="C355" s="20" t="n"/>
      <c r="D355" s="21" t="n"/>
      <c r="E355" s="21" t="n"/>
    </row>
    <row r="356">
      <c r="A356" s="22" t="n"/>
      <c r="B356" s="20" t="n"/>
      <c r="C356" s="20" t="n"/>
      <c r="D356" s="21" t="n"/>
      <c r="E356" s="21" t="n"/>
    </row>
    <row r="357">
      <c r="A357" s="22" t="n"/>
      <c r="B357" s="20" t="n"/>
      <c r="C357" s="20" t="n"/>
      <c r="D357" s="21" t="n"/>
      <c r="E357" s="21" t="n"/>
    </row>
    <row r="358">
      <c r="A358" s="22" t="n"/>
      <c r="B358" s="20" t="n"/>
      <c r="C358" s="20" t="n"/>
      <c r="D358" s="21" t="n"/>
      <c r="E358" s="21" t="n"/>
    </row>
    <row r="359">
      <c r="A359" s="22" t="n"/>
      <c r="B359" s="20" t="n"/>
      <c r="C359" s="20" t="n"/>
      <c r="D359" s="21" t="n"/>
      <c r="E359" s="21" t="n"/>
    </row>
    <row r="360">
      <c r="A360" s="22" t="n"/>
      <c r="B360" s="20" t="n"/>
      <c r="C360" s="20" t="n"/>
      <c r="D360" s="21" t="n"/>
      <c r="E360" s="21" t="n"/>
    </row>
    <row r="361">
      <c r="A361" s="22" t="n"/>
      <c r="B361" s="20" t="n"/>
      <c r="C361" s="20" t="n"/>
      <c r="D361" s="21" t="n"/>
      <c r="E361" s="21" t="n"/>
    </row>
    <row r="362">
      <c r="A362" s="22" t="n"/>
      <c r="B362" s="20" t="n"/>
      <c r="C362" s="20" t="n"/>
      <c r="D362" s="21" t="n"/>
      <c r="E362" s="21" t="n"/>
    </row>
    <row r="363">
      <c r="A363" s="22" t="n"/>
      <c r="B363" s="20" t="n"/>
      <c r="C363" s="20" t="n"/>
      <c r="D363" s="21" t="n"/>
      <c r="E363" s="21" t="n"/>
    </row>
    <row r="364">
      <c r="A364" s="22" t="n"/>
      <c r="B364" s="20" t="n"/>
      <c r="C364" s="20" t="n"/>
      <c r="D364" s="21" t="n"/>
      <c r="E364" s="21" t="n"/>
    </row>
    <row r="365">
      <c r="A365" s="22" t="n"/>
      <c r="B365" s="20" t="n"/>
      <c r="C365" s="20" t="n"/>
      <c r="D365" s="21" t="n"/>
      <c r="E365" s="21" t="n"/>
    </row>
    <row r="366">
      <c r="A366" s="22" t="n"/>
      <c r="B366" s="20" t="n"/>
      <c r="C366" s="20" t="n"/>
      <c r="D366" s="21" t="n"/>
      <c r="E366" s="21" t="n"/>
    </row>
    <row r="367">
      <c r="A367" s="22" t="n"/>
      <c r="B367" s="20" t="n"/>
      <c r="C367" s="20" t="n"/>
      <c r="D367" s="21" t="n"/>
      <c r="E367" s="21" t="n"/>
    </row>
    <row r="368">
      <c r="A368" s="22" t="n"/>
      <c r="B368" s="20" t="n"/>
      <c r="C368" s="20" t="n"/>
      <c r="D368" s="21" t="n"/>
      <c r="E368" s="21" t="n"/>
    </row>
    <row r="369">
      <c r="A369" s="22" t="n"/>
      <c r="B369" s="20" t="n"/>
      <c r="C369" s="20" t="n"/>
      <c r="D369" s="21" t="n"/>
      <c r="E369" s="21" t="n"/>
    </row>
    <row r="370">
      <c r="A370" s="22" t="n"/>
      <c r="B370" s="20" t="n"/>
      <c r="C370" s="20" t="n"/>
      <c r="D370" s="21" t="n"/>
      <c r="E370" s="21" t="n"/>
    </row>
    <row r="371">
      <c r="A371" s="22" t="n"/>
      <c r="B371" s="20" t="n"/>
      <c r="C371" s="20" t="n"/>
      <c r="D371" s="21" t="n"/>
      <c r="E371" s="21" t="n"/>
    </row>
    <row r="372">
      <c r="A372" s="22" t="n"/>
      <c r="B372" s="20" t="n"/>
      <c r="C372" s="20" t="n"/>
      <c r="D372" s="21" t="n"/>
      <c r="E372" s="21" t="n"/>
    </row>
    <row r="373">
      <c r="A373" s="22" t="n"/>
      <c r="B373" s="20" t="n"/>
      <c r="C373" s="20" t="n"/>
      <c r="D373" s="21" t="n"/>
      <c r="E373" s="21" t="n"/>
    </row>
    <row r="374">
      <c r="A374" s="22" t="n"/>
      <c r="B374" s="20" t="n"/>
      <c r="C374" s="20" t="n"/>
      <c r="D374" s="21" t="n"/>
      <c r="E374" s="21" t="n"/>
    </row>
    <row r="375">
      <c r="A375" s="22" t="n"/>
      <c r="B375" s="20" t="n"/>
      <c r="C375" s="20" t="n"/>
      <c r="D375" s="21" t="n"/>
      <c r="E375" s="21" t="n"/>
    </row>
    <row r="376">
      <c r="A376" s="22" t="n"/>
      <c r="B376" s="20" t="n"/>
      <c r="C376" s="20" t="n"/>
      <c r="D376" s="21" t="n"/>
      <c r="E376" s="21" t="n"/>
    </row>
    <row r="377">
      <c r="A377" s="22" t="n"/>
      <c r="B377" s="20" t="n"/>
      <c r="C377" s="20" t="n"/>
      <c r="D377" s="21" t="n"/>
      <c r="E377" s="21" t="n"/>
    </row>
    <row r="378">
      <c r="A378" s="22" t="n"/>
      <c r="B378" s="20" t="n"/>
      <c r="C378" s="20" t="n"/>
      <c r="D378" s="21" t="n"/>
      <c r="E378" s="21" t="n"/>
    </row>
    <row r="379">
      <c r="A379" s="22" t="n"/>
      <c r="B379" s="20" t="n"/>
      <c r="C379" s="20" t="n"/>
      <c r="D379" s="21" t="n"/>
      <c r="E379" s="21" t="n"/>
    </row>
    <row r="380">
      <c r="A380" s="22" t="n"/>
      <c r="B380" s="20" t="n"/>
      <c r="C380" s="20" t="n"/>
      <c r="D380" s="21" t="n"/>
      <c r="E380" s="21" t="n"/>
    </row>
    <row r="381">
      <c r="A381" s="22" t="n"/>
      <c r="B381" s="20" t="n"/>
      <c r="C381" s="20" t="n"/>
      <c r="D381" s="21" t="n"/>
      <c r="E381" s="21" t="n"/>
    </row>
    <row r="382">
      <c r="A382" s="22" t="n"/>
      <c r="B382" s="20" t="n"/>
      <c r="C382" s="20" t="n"/>
      <c r="D382" s="21" t="n"/>
      <c r="E382" s="21" t="n"/>
    </row>
    <row r="383">
      <c r="A383" s="22" t="n"/>
      <c r="B383" s="20" t="n"/>
      <c r="C383" s="20" t="n"/>
      <c r="D383" s="21" t="n"/>
      <c r="E383" s="21" t="n"/>
    </row>
    <row r="384">
      <c r="A384" s="22" t="n"/>
      <c r="B384" s="20" t="n"/>
      <c r="C384" s="20" t="n"/>
      <c r="D384" s="21" t="n"/>
      <c r="E384" s="21" t="n"/>
    </row>
    <row r="385">
      <c r="A385" s="22" t="n"/>
      <c r="B385" s="20" t="n"/>
      <c r="C385" s="20" t="n"/>
      <c r="D385" s="21" t="n"/>
      <c r="E385" s="21" t="n"/>
    </row>
    <row r="386">
      <c r="A386" s="22" t="n"/>
      <c r="B386" s="20" t="n"/>
      <c r="C386" s="20" t="n"/>
      <c r="D386" s="21" t="n"/>
      <c r="E386" s="21" t="n"/>
    </row>
    <row r="387">
      <c r="A387" s="22" t="n"/>
      <c r="B387" s="20" t="n"/>
      <c r="C387" s="20" t="n"/>
      <c r="D387" s="21" t="n"/>
      <c r="E387" s="21" t="n"/>
    </row>
    <row r="388">
      <c r="A388" s="22" t="n"/>
      <c r="B388" s="20" t="n"/>
      <c r="C388" s="20" t="n"/>
      <c r="D388" s="21" t="n"/>
      <c r="E388" s="21" t="n"/>
    </row>
    <row r="389">
      <c r="A389" s="22" t="n"/>
      <c r="B389" s="20" t="n"/>
      <c r="C389" s="20" t="n"/>
      <c r="D389" s="21" t="n"/>
      <c r="E389" s="21" t="n"/>
    </row>
    <row r="390">
      <c r="A390" s="22" t="n"/>
      <c r="B390" s="20" t="n"/>
      <c r="C390" s="20" t="n"/>
      <c r="D390" s="21" t="n"/>
      <c r="E390" s="21" t="n"/>
    </row>
    <row r="391">
      <c r="A391" s="22" t="n"/>
      <c r="B391" s="20" t="n"/>
      <c r="C391" s="20" t="n"/>
      <c r="D391" s="21" t="n"/>
      <c r="E391" s="21" t="n"/>
    </row>
    <row r="392">
      <c r="A392" s="22" t="n"/>
      <c r="B392" s="20" t="n"/>
      <c r="C392" s="20" t="n"/>
      <c r="D392" s="21" t="n"/>
      <c r="E392" s="21" t="n"/>
    </row>
    <row r="393">
      <c r="A393" s="22" t="n"/>
      <c r="B393" s="20" t="n"/>
      <c r="C393" s="20" t="n"/>
      <c r="D393" s="21" t="n"/>
      <c r="E393" s="21" t="n"/>
    </row>
    <row r="394">
      <c r="A394" s="22" t="n"/>
      <c r="B394" s="20" t="n"/>
      <c r="C394" s="20" t="n"/>
      <c r="D394" s="21" t="n"/>
      <c r="E394" s="21" t="n"/>
    </row>
    <row r="395">
      <c r="A395" s="22" t="n"/>
      <c r="B395" s="20" t="n"/>
      <c r="C395" s="20" t="n"/>
      <c r="D395" s="21" t="n"/>
      <c r="E395" s="21" t="n"/>
    </row>
    <row r="396">
      <c r="A396" s="22" t="n"/>
      <c r="B396" s="20" t="n"/>
      <c r="C396" s="20" t="n"/>
      <c r="D396" s="21" t="n"/>
      <c r="E396" s="21" t="n"/>
    </row>
    <row r="397">
      <c r="A397" s="22" t="n"/>
      <c r="B397" s="20" t="n"/>
      <c r="C397" s="20" t="n"/>
      <c r="D397" s="21" t="n"/>
      <c r="E397" s="21" t="n"/>
    </row>
    <row r="398">
      <c r="A398" s="22" t="n"/>
      <c r="B398" s="20" t="n"/>
      <c r="C398" s="20" t="n"/>
      <c r="D398" s="21" t="n"/>
      <c r="E398" s="21" t="n"/>
    </row>
    <row r="399">
      <c r="A399" s="22" t="n"/>
      <c r="B399" s="20" t="n"/>
      <c r="C399" s="20" t="n"/>
      <c r="D399" s="21" t="n"/>
      <c r="E399" s="21" t="n"/>
    </row>
    <row r="400">
      <c r="A400" s="22" t="n"/>
      <c r="B400" s="20" t="n"/>
      <c r="C400" s="20" t="n"/>
      <c r="D400" s="21" t="n"/>
      <c r="E400" s="21" t="n"/>
    </row>
    <row r="401">
      <c r="A401" s="22" t="n"/>
      <c r="B401" s="20" t="n"/>
      <c r="C401" s="20" t="n"/>
      <c r="D401" s="21" t="n"/>
      <c r="E401" s="21" t="n"/>
    </row>
    <row r="402">
      <c r="A402" s="22" t="n"/>
      <c r="B402" s="20" t="n"/>
      <c r="C402" s="20" t="n"/>
      <c r="D402" s="21" t="n"/>
      <c r="E402" s="21" t="n"/>
    </row>
    <row r="403">
      <c r="A403" s="22" t="n"/>
      <c r="B403" s="20" t="n"/>
      <c r="C403" s="20" t="n"/>
      <c r="D403" s="21" t="n"/>
      <c r="E403" s="21" t="n"/>
    </row>
    <row r="404">
      <c r="A404" s="22" t="n"/>
      <c r="B404" s="20" t="n"/>
      <c r="C404" s="20" t="n"/>
      <c r="D404" s="21" t="n"/>
      <c r="E404" s="21" t="n"/>
    </row>
    <row r="405">
      <c r="A405" s="22" t="n"/>
      <c r="B405" s="20" t="n"/>
      <c r="C405" s="20" t="n"/>
      <c r="D405" s="21" t="n"/>
      <c r="E405" s="21" t="n"/>
    </row>
    <row r="406">
      <c r="A406" s="22" t="n"/>
      <c r="B406" s="20" t="n"/>
      <c r="C406" s="20" t="n"/>
      <c r="D406" s="21" t="n"/>
      <c r="E406" s="21" t="n"/>
    </row>
    <row r="407">
      <c r="A407" s="22" t="n"/>
      <c r="B407" s="20" t="n"/>
      <c r="C407" s="20" t="n"/>
      <c r="D407" s="21" t="n"/>
      <c r="E407" s="21" t="n"/>
    </row>
    <row r="408">
      <c r="A408" s="22" t="n"/>
      <c r="B408" s="20" t="n"/>
      <c r="C408" s="20" t="n"/>
      <c r="D408" s="21" t="n"/>
      <c r="E408" s="21" t="n"/>
    </row>
    <row r="409">
      <c r="A409" s="22" t="n"/>
      <c r="B409" s="20" t="n"/>
      <c r="C409" s="20" t="n"/>
      <c r="D409" s="21" t="n"/>
      <c r="E409" s="21" t="n"/>
    </row>
    <row r="410">
      <c r="A410" s="22" t="n"/>
      <c r="B410" s="20" t="n"/>
      <c r="C410" s="20" t="n"/>
      <c r="D410" s="21" t="n"/>
      <c r="E410" s="21" t="n"/>
    </row>
    <row r="411">
      <c r="A411" s="22" t="n"/>
      <c r="B411" s="20" t="n"/>
      <c r="C411" s="20" t="n"/>
      <c r="D411" s="21" t="n"/>
      <c r="E411" s="21" t="n"/>
    </row>
    <row r="412">
      <c r="A412" s="22" t="n"/>
      <c r="B412" s="20" t="n"/>
      <c r="C412" s="20" t="n"/>
      <c r="D412" s="21" t="n"/>
      <c r="E412" s="21" t="n"/>
    </row>
    <row r="413">
      <c r="A413" s="22" t="n"/>
      <c r="B413" s="20" t="n"/>
      <c r="C413" s="20" t="n"/>
      <c r="D413" s="21" t="n"/>
      <c r="E413" s="21" t="n"/>
    </row>
    <row r="414">
      <c r="A414" s="22" t="n"/>
      <c r="B414" s="20" t="n"/>
      <c r="C414" s="20" t="n"/>
      <c r="D414" s="21" t="n"/>
      <c r="E414" s="21" t="n"/>
    </row>
    <row r="415">
      <c r="A415" s="22" t="n"/>
      <c r="B415" s="20" t="n"/>
      <c r="C415" s="20" t="n"/>
      <c r="D415" s="21" t="n"/>
      <c r="E415" s="21" t="n"/>
    </row>
    <row r="416">
      <c r="A416" s="22" t="n"/>
      <c r="B416" s="20" t="n"/>
      <c r="C416" s="20" t="n"/>
      <c r="D416" s="21" t="n"/>
      <c r="E416" s="21" t="n"/>
    </row>
    <row r="417">
      <c r="A417" s="22" t="n"/>
      <c r="B417" s="20" t="n"/>
      <c r="C417" s="20" t="n"/>
      <c r="D417" s="21" t="n"/>
      <c r="E417" s="21" t="n"/>
    </row>
    <row r="418">
      <c r="A418" s="22" t="n"/>
      <c r="B418" s="20" t="n"/>
      <c r="C418" s="20" t="n"/>
      <c r="D418" s="21" t="n"/>
      <c r="E418" s="21" t="n"/>
    </row>
    <row r="419">
      <c r="A419" s="22" t="n"/>
      <c r="B419" s="20" t="n"/>
      <c r="C419" s="20" t="n"/>
      <c r="D419" s="21" t="n"/>
      <c r="E419" s="21" t="n"/>
    </row>
    <row r="420">
      <c r="A420" s="22" t="n"/>
      <c r="B420" s="20" t="n"/>
      <c r="C420" s="20" t="n"/>
      <c r="D420" s="21" t="n"/>
      <c r="E420" s="21" t="n"/>
    </row>
    <row r="421">
      <c r="A421" s="22" t="n"/>
      <c r="B421" s="20" t="n"/>
      <c r="C421" s="20" t="n"/>
      <c r="D421" s="21" t="n"/>
      <c r="E421" s="21" t="n"/>
    </row>
    <row r="422">
      <c r="A422" s="22" t="n"/>
      <c r="B422" s="20" t="n"/>
      <c r="C422" s="20" t="n"/>
      <c r="D422" s="21" t="n"/>
      <c r="E422" s="21" t="n"/>
    </row>
    <row r="423">
      <c r="A423" s="22" t="n"/>
      <c r="B423" s="20" t="n"/>
      <c r="C423" s="20" t="n"/>
      <c r="D423" s="21" t="n"/>
      <c r="E423" s="21" t="n"/>
    </row>
    <row r="424">
      <c r="A424" s="22" t="n"/>
      <c r="B424" s="20" t="n"/>
      <c r="C424" s="20" t="n"/>
      <c r="D424" s="21" t="n"/>
      <c r="E424" s="21" t="n"/>
    </row>
    <row r="425">
      <c r="A425" s="22" t="n"/>
      <c r="B425" s="20" t="n"/>
      <c r="C425" s="20" t="n"/>
      <c r="D425" s="21" t="n"/>
      <c r="E425" s="21" t="n"/>
    </row>
    <row r="426">
      <c r="A426" s="22" t="n"/>
      <c r="B426" s="20" t="n"/>
      <c r="C426" s="20" t="n"/>
      <c r="D426" s="21" t="n"/>
      <c r="E426" s="21" t="n"/>
    </row>
    <row r="427">
      <c r="A427" s="22" t="n"/>
      <c r="B427" s="20" t="n"/>
      <c r="C427" s="20" t="n"/>
      <c r="D427" s="21" t="n"/>
      <c r="E427" s="21" t="n"/>
    </row>
    <row r="428">
      <c r="A428" s="22" t="n"/>
      <c r="B428" s="20" t="n"/>
      <c r="C428" s="20" t="n"/>
      <c r="D428" s="21" t="n"/>
      <c r="E428" s="21" t="n"/>
    </row>
    <row r="429">
      <c r="A429" s="22" t="n"/>
      <c r="B429" s="20" t="n"/>
      <c r="C429" s="20" t="n"/>
      <c r="D429" s="21" t="n"/>
      <c r="E429" s="21" t="n"/>
    </row>
    <row r="430">
      <c r="A430" s="22" t="n"/>
      <c r="B430" s="20" t="n"/>
      <c r="C430" s="20" t="n"/>
      <c r="D430" s="21" t="n"/>
      <c r="E430" s="21" t="n"/>
    </row>
    <row r="431">
      <c r="A431" s="22" t="n"/>
      <c r="B431" s="20" t="n"/>
      <c r="C431" s="20" t="n"/>
      <c r="D431" s="21" t="n"/>
      <c r="E431" s="21" t="n"/>
    </row>
    <row r="432">
      <c r="A432" s="22" t="n"/>
      <c r="B432" s="20" t="n"/>
      <c r="C432" s="20" t="n"/>
      <c r="D432" s="21" t="n"/>
      <c r="E432" s="21" t="n"/>
    </row>
    <row r="433">
      <c r="A433" s="22" t="n"/>
      <c r="B433" s="20" t="n"/>
      <c r="C433" s="20" t="n"/>
      <c r="D433" s="21" t="n"/>
      <c r="E433" s="21" t="n"/>
    </row>
    <row r="434">
      <c r="A434" s="22" t="n"/>
      <c r="B434" s="20" t="n"/>
      <c r="C434" s="20" t="n"/>
      <c r="D434" s="21" t="n"/>
      <c r="E434" s="21" t="n"/>
    </row>
    <row r="435">
      <c r="A435" s="22" t="n"/>
      <c r="B435" s="20" t="n"/>
      <c r="C435" s="20" t="n"/>
      <c r="D435" s="21" t="n"/>
      <c r="E435" s="21" t="n"/>
    </row>
    <row r="436">
      <c r="A436" s="22" t="n"/>
      <c r="B436" s="20" t="n"/>
      <c r="C436" s="20" t="n"/>
      <c r="D436" s="21" t="n"/>
      <c r="E436" s="21" t="n"/>
    </row>
    <row r="437">
      <c r="A437" s="22" t="n"/>
      <c r="B437" s="20" t="n"/>
      <c r="C437" s="20" t="n"/>
      <c r="D437" s="21" t="n"/>
      <c r="E437" s="21" t="n"/>
    </row>
    <row r="438">
      <c r="A438" s="22" t="n"/>
      <c r="B438" s="20" t="n"/>
      <c r="C438" s="20" t="n"/>
      <c r="D438" s="21" t="n"/>
      <c r="E438" s="21" t="n"/>
    </row>
    <row r="439">
      <c r="A439" s="22" t="n"/>
      <c r="B439" s="20" t="n"/>
      <c r="C439" s="20" t="n"/>
      <c r="D439" s="21" t="n"/>
      <c r="E439" s="21" t="n"/>
    </row>
    <row r="440">
      <c r="A440" s="22" t="n"/>
      <c r="B440" s="20" t="n"/>
      <c r="C440" s="20" t="n"/>
      <c r="D440" s="21" t="n"/>
      <c r="E440" s="21" t="n"/>
    </row>
    <row r="441">
      <c r="A441" s="22" t="n"/>
      <c r="B441" s="20" t="n"/>
      <c r="C441" s="20" t="n"/>
      <c r="D441" s="21" t="n"/>
      <c r="E441" s="21" t="n"/>
    </row>
    <row r="442">
      <c r="A442" s="22" t="n"/>
      <c r="B442" s="20" t="n"/>
      <c r="C442" s="20" t="n"/>
      <c r="D442" s="21" t="n"/>
      <c r="E442" s="21" t="n"/>
    </row>
    <row r="443">
      <c r="A443" s="22" t="n"/>
      <c r="B443" s="20" t="n"/>
      <c r="C443" s="20" t="n"/>
      <c r="D443" s="21" t="n"/>
      <c r="E443" s="21" t="n"/>
    </row>
    <row r="444">
      <c r="A444" s="22" t="n"/>
      <c r="B444" s="20" t="n"/>
      <c r="C444" s="20" t="n"/>
      <c r="D444" s="21" t="n"/>
      <c r="E444" s="21" t="n"/>
    </row>
    <row r="445">
      <c r="A445" s="22" t="n"/>
      <c r="B445" s="20" t="n"/>
      <c r="C445" s="20" t="n"/>
      <c r="D445" s="21" t="n"/>
      <c r="E445" s="21" t="n"/>
    </row>
    <row r="446">
      <c r="A446" s="22" t="n"/>
      <c r="B446" s="20" t="n"/>
      <c r="C446" s="20" t="n"/>
      <c r="D446" s="21" t="n"/>
      <c r="E446" s="21" t="n"/>
    </row>
    <row r="447">
      <c r="A447" s="22" t="n"/>
      <c r="B447" s="20" t="n"/>
      <c r="C447" s="20" t="n"/>
      <c r="D447" s="21" t="n"/>
      <c r="E447" s="21" t="n"/>
    </row>
    <row r="448">
      <c r="A448" s="22" t="n"/>
      <c r="B448" s="20" t="n"/>
      <c r="C448" s="20" t="n"/>
      <c r="D448" s="21" t="n"/>
      <c r="E448" s="21" t="n"/>
    </row>
    <row r="449">
      <c r="A449" s="22" t="n"/>
      <c r="B449" s="20" t="n"/>
      <c r="C449" s="20" t="n"/>
      <c r="D449" s="21" t="n"/>
      <c r="E449" s="21" t="n"/>
    </row>
    <row r="450">
      <c r="A450" s="22" t="n"/>
      <c r="B450" s="20" t="n"/>
      <c r="C450" s="20" t="n"/>
      <c r="D450" s="21" t="n"/>
      <c r="E450" s="21" t="n"/>
    </row>
    <row r="451">
      <c r="A451" s="22" t="n"/>
      <c r="B451" s="20" t="n"/>
      <c r="C451" s="20" t="n"/>
      <c r="D451" s="21" t="n"/>
      <c r="E451" s="21" t="n"/>
    </row>
    <row r="452">
      <c r="A452" s="22" t="n"/>
      <c r="B452" s="20" t="n"/>
      <c r="C452" s="20" t="n"/>
      <c r="D452" s="21" t="n"/>
      <c r="E452" s="21" t="n"/>
    </row>
    <row r="453">
      <c r="A453" s="22" t="n"/>
      <c r="B453" s="20" t="n"/>
      <c r="C453" s="20" t="n"/>
      <c r="D453" s="21" t="n"/>
      <c r="E453" s="21" t="n"/>
    </row>
    <row r="454">
      <c r="A454" s="22" t="n"/>
      <c r="B454" s="20" t="n"/>
      <c r="C454" s="20" t="n"/>
      <c r="D454" s="21" t="n"/>
      <c r="E454" s="21" t="n"/>
    </row>
    <row r="455">
      <c r="A455" s="22" t="n"/>
      <c r="B455" s="20" t="n"/>
      <c r="C455" s="20" t="n"/>
      <c r="D455" s="21" t="n"/>
      <c r="E455" s="21" t="n"/>
    </row>
    <row r="456">
      <c r="A456" s="22" t="n"/>
      <c r="B456" s="20" t="n"/>
      <c r="C456" s="20" t="n"/>
      <c r="D456" s="21" t="n"/>
      <c r="E456" s="21" t="n"/>
    </row>
    <row r="457">
      <c r="A457" s="22" t="n"/>
      <c r="B457" s="20" t="n"/>
      <c r="C457" s="20" t="n"/>
      <c r="D457" s="21" t="n"/>
      <c r="E457" s="21" t="n"/>
    </row>
    <row r="458">
      <c r="A458" s="22" t="n"/>
      <c r="B458" s="20" t="n"/>
      <c r="C458" s="20" t="n"/>
      <c r="D458" s="21" t="n"/>
      <c r="E458" s="21" t="n"/>
    </row>
    <row r="459">
      <c r="A459" s="22" t="n"/>
      <c r="B459" s="20" t="n"/>
      <c r="C459" s="20" t="n"/>
      <c r="D459" s="21" t="n"/>
      <c r="E459" s="21" t="n"/>
    </row>
    <row r="460">
      <c r="A460" s="22" t="n"/>
      <c r="B460" s="20" t="n"/>
      <c r="C460" s="20" t="n"/>
      <c r="D460" s="21" t="n"/>
      <c r="E460" s="21" t="n"/>
    </row>
    <row r="461">
      <c r="A461" s="22" t="n"/>
      <c r="B461" s="20" t="n"/>
      <c r="C461" s="20" t="n"/>
      <c r="D461" s="21" t="n"/>
      <c r="E461" s="21" t="n"/>
    </row>
    <row r="462">
      <c r="A462" s="22" t="n"/>
      <c r="B462" s="20" t="n"/>
      <c r="C462" s="20" t="n"/>
      <c r="D462" s="21" t="n"/>
      <c r="E462" s="21" t="n"/>
    </row>
    <row r="463">
      <c r="A463" s="22" t="n"/>
      <c r="B463" s="20" t="n"/>
      <c r="C463" s="20" t="n"/>
      <c r="D463" s="21" t="n"/>
      <c r="E463" s="21" t="n"/>
    </row>
    <row r="464">
      <c r="A464" s="22" t="n"/>
      <c r="B464" s="20" t="n"/>
      <c r="C464" s="20" t="n"/>
      <c r="D464" s="21" t="n"/>
      <c r="E464" s="21" t="n"/>
    </row>
    <row r="465">
      <c r="A465" s="22" t="n"/>
      <c r="B465" s="20" t="n"/>
      <c r="C465" s="20" t="n"/>
      <c r="D465" s="21" t="n"/>
      <c r="E465" s="21" t="n"/>
    </row>
    <row r="466">
      <c r="A466" s="22" t="n"/>
      <c r="B466" s="20" t="n"/>
      <c r="C466" s="20" t="n"/>
      <c r="D466" s="21" t="n"/>
      <c r="E466" s="21" t="n"/>
    </row>
    <row r="467">
      <c r="A467" s="22" t="n"/>
      <c r="B467" s="20" t="n"/>
      <c r="C467" s="20" t="n"/>
      <c r="D467" s="21" t="n"/>
      <c r="E467" s="21" t="n"/>
    </row>
    <row r="468">
      <c r="A468" s="22" t="n"/>
      <c r="B468" s="20" t="n"/>
      <c r="C468" s="20" t="n"/>
      <c r="D468" s="21" t="n"/>
      <c r="E468" s="21" t="n"/>
    </row>
    <row r="469">
      <c r="A469" s="22" t="n"/>
      <c r="B469" s="20" t="n"/>
      <c r="C469" s="20" t="n"/>
      <c r="D469" s="21" t="n"/>
      <c r="E469" s="21" t="n"/>
    </row>
    <row r="470">
      <c r="A470" s="22" t="n"/>
      <c r="B470" s="20" t="n"/>
      <c r="C470" s="20" t="n"/>
      <c r="D470" s="21" t="n"/>
      <c r="E470" s="21" t="n"/>
    </row>
    <row r="471">
      <c r="A471" s="22" t="n"/>
      <c r="B471" s="20" t="n"/>
      <c r="C471" s="20" t="n"/>
      <c r="D471" s="21" t="n"/>
      <c r="E471" s="21" t="n"/>
    </row>
    <row r="472">
      <c r="A472" s="22" t="n"/>
      <c r="B472" s="20" t="n"/>
      <c r="C472" s="20" t="n"/>
      <c r="D472" s="21" t="n"/>
      <c r="E472" s="21" t="n"/>
    </row>
    <row r="473">
      <c r="A473" s="22" t="n"/>
      <c r="B473" s="20" t="n"/>
      <c r="C473" s="20" t="n"/>
      <c r="D473" s="21" t="n"/>
      <c r="E473" s="21" t="n"/>
    </row>
    <row r="474">
      <c r="A474" s="22" t="n"/>
      <c r="B474" s="20" t="n"/>
      <c r="C474" s="20" t="n"/>
      <c r="D474" s="21" t="n"/>
      <c r="E474" s="21" t="n"/>
    </row>
    <row r="475">
      <c r="A475" s="22" t="n"/>
      <c r="B475" s="20" t="n"/>
      <c r="C475" s="20" t="n"/>
      <c r="D475" s="21" t="n"/>
      <c r="E475" s="21" t="n"/>
    </row>
    <row r="476">
      <c r="A476" s="22" t="n"/>
      <c r="B476" s="20" t="n"/>
      <c r="C476" s="20" t="n"/>
      <c r="D476" s="21" t="n"/>
      <c r="E476" s="21" t="n"/>
    </row>
    <row r="477">
      <c r="A477" s="22" t="n"/>
      <c r="B477" s="20" t="n"/>
      <c r="C477" s="20" t="n"/>
      <c r="D477" s="21" t="n"/>
      <c r="E477" s="21" t="n"/>
    </row>
    <row r="478">
      <c r="A478" s="22" t="n"/>
      <c r="B478" s="20" t="n"/>
      <c r="C478" s="20" t="n"/>
      <c r="D478" s="21" t="n"/>
      <c r="E478" s="21" t="n"/>
    </row>
    <row r="479">
      <c r="A479" s="22" t="n"/>
      <c r="B479" s="20" t="n"/>
      <c r="C479" s="20" t="n"/>
      <c r="D479" s="21" t="n"/>
      <c r="E479" s="21" t="n"/>
    </row>
    <row r="480">
      <c r="A480" s="22" t="n"/>
      <c r="B480" s="20" t="n"/>
      <c r="C480" s="20" t="n"/>
      <c r="D480" s="21" t="n"/>
      <c r="E480" s="21" t="n"/>
    </row>
    <row r="481">
      <c r="A481" s="22" t="n"/>
      <c r="B481" s="20" t="n"/>
      <c r="C481" s="20" t="n"/>
      <c r="D481" s="21" t="n"/>
      <c r="E481" s="21" t="n"/>
    </row>
    <row r="482">
      <c r="A482" s="22" t="n"/>
      <c r="B482" s="20" t="n"/>
      <c r="C482" s="20" t="n"/>
      <c r="D482" s="21" t="n"/>
      <c r="E482" s="21" t="n"/>
    </row>
    <row r="483">
      <c r="A483" s="22" t="n"/>
      <c r="B483" s="20" t="n"/>
      <c r="C483" s="20" t="n"/>
      <c r="D483" s="21" t="n"/>
      <c r="E483" s="21" t="n"/>
    </row>
    <row r="484">
      <c r="A484" s="22" t="n"/>
      <c r="B484" s="20" t="n"/>
      <c r="C484" s="20" t="n"/>
      <c r="D484" s="21" t="n"/>
      <c r="E484" s="21" t="n"/>
    </row>
    <row r="485">
      <c r="A485" s="22" t="n"/>
      <c r="B485" s="20" t="n"/>
      <c r="C485" s="20" t="n"/>
      <c r="D485" s="21" t="n"/>
      <c r="E485" s="21" t="n"/>
    </row>
    <row r="486">
      <c r="A486" s="22" t="n"/>
      <c r="B486" s="20" t="n"/>
      <c r="C486" s="20" t="n"/>
      <c r="D486" s="21" t="n"/>
      <c r="E486" s="21" t="n"/>
    </row>
    <row r="487">
      <c r="A487" s="22" t="n"/>
      <c r="B487" s="20" t="n"/>
      <c r="C487" s="20" t="n"/>
      <c r="D487" s="21" t="n"/>
      <c r="E487" s="21" t="n"/>
    </row>
    <row r="488">
      <c r="A488" s="22" t="n"/>
      <c r="B488" s="20" t="n"/>
      <c r="C488" s="20" t="n"/>
      <c r="D488" s="21" t="n"/>
      <c r="E488" s="21" t="n"/>
    </row>
    <row r="489">
      <c r="A489" s="22" t="n"/>
      <c r="B489" s="20" t="n"/>
      <c r="C489" s="20" t="n"/>
      <c r="D489" s="21" t="n"/>
      <c r="E489" s="21" t="n"/>
    </row>
    <row r="490">
      <c r="A490" s="22" t="n"/>
      <c r="B490" s="20" t="n"/>
      <c r="C490" s="20" t="n"/>
      <c r="D490" s="21" t="n"/>
      <c r="E490" s="21" t="n"/>
    </row>
    <row r="491">
      <c r="A491" s="22" t="n"/>
      <c r="B491" s="20" t="n"/>
      <c r="C491" s="20" t="n"/>
      <c r="D491" s="21" t="n"/>
      <c r="E491" s="21" t="n"/>
    </row>
    <row r="492">
      <c r="A492" s="22" t="n"/>
      <c r="B492" s="20" t="n"/>
      <c r="C492" s="20" t="n"/>
      <c r="D492" s="21" t="n"/>
      <c r="E492" s="21" t="n"/>
    </row>
    <row r="493">
      <c r="A493" s="22" t="n"/>
      <c r="B493" s="20" t="n"/>
      <c r="C493" s="20" t="n"/>
      <c r="D493" s="21" t="n"/>
      <c r="E493" s="21" t="n"/>
    </row>
    <row r="494">
      <c r="A494" s="22" t="n"/>
      <c r="B494" s="20" t="n"/>
      <c r="C494" s="20" t="n"/>
      <c r="D494" s="21" t="n"/>
      <c r="E494" s="21" t="n"/>
    </row>
    <row r="495">
      <c r="A495" s="22" t="n"/>
      <c r="B495" s="20" t="n"/>
      <c r="C495" s="20" t="n"/>
      <c r="D495" s="21" t="n"/>
      <c r="E495" s="21" t="n"/>
    </row>
    <row r="496">
      <c r="A496" s="22" t="n"/>
      <c r="B496" s="20" t="n"/>
      <c r="C496" s="20" t="n"/>
      <c r="D496" s="21" t="n"/>
      <c r="E496" s="21" t="n"/>
    </row>
    <row r="497">
      <c r="A497" s="22" t="n"/>
      <c r="B497" s="20" t="n"/>
      <c r="C497" s="20" t="n"/>
      <c r="D497" s="21" t="n"/>
      <c r="E497" s="21" t="n"/>
    </row>
    <row r="498">
      <c r="A498" s="22" t="n"/>
      <c r="B498" s="20" t="n"/>
      <c r="C498" s="20" t="n"/>
      <c r="D498" s="21" t="n"/>
      <c r="E498" s="21" t="n"/>
    </row>
    <row r="499">
      <c r="A499" s="22" t="n"/>
      <c r="B499" s="20" t="n"/>
      <c r="C499" s="20" t="n"/>
      <c r="D499" s="21" t="n"/>
      <c r="E499" s="21" t="n"/>
    </row>
    <row r="500">
      <c r="A500" s="22" t="n"/>
      <c r="B500" s="20" t="n"/>
      <c r="C500" s="20" t="n"/>
      <c r="D500" s="21" t="n"/>
      <c r="E500" s="21" t="n"/>
    </row>
    <row r="501">
      <c r="A501" s="22" t="n"/>
      <c r="B501" s="20" t="n"/>
      <c r="C501" s="20" t="n"/>
      <c r="D501" s="21" t="n"/>
      <c r="E501" s="21" t="n"/>
    </row>
    <row r="502">
      <c r="A502" s="22" t="n"/>
      <c r="B502" s="20" t="n"/>
      <c r="C502" s="20" t="n"/>
      <c r="D502" s="21" t="n"/>
      <c r="E502" s="21" t="n"/>
    </row>
    <row r="503">
      <c r="A503" s="22" t="n"/>
      <c r="B503" s="20" t="n"/>
      <c r="C503" s="20" t="n"/>
      <c r="D503" s="21" t="n"/>
      <c r="E503" s="21" t="n"/>
    </row>
    <row r="504">
      <c r="A504" s="22" t="n"/>
      <c r="B504" s="20" t="n"/>
      <c r="C504" s="20" t="n"/>
      <c r="D504" s="21" t="n"/>
      <c r="E504" s="21" t="n"/>
    </row>
    <row r="505">
      <c r="A505" s="22" t="n"/>
      <c r="B505" s="20" t="n"/>
      <c r="C505" s="20" t="n"/>
      <c r="D505" s="21" t="n"/>
      <c r="E505" s="21" t="n"/>
    </row>
    <row r="506">
      <c r="A506" s="22" t="n"/>
      <c r="B506" s="20" t="n"/>
      <c r="C506" s="20" t="n"/>
      <c r="D506" s="21" t="n"/>
      <c r="E506" s="21" t="n"/>
    </row>
    <row r="507">
      <c r="A507" s="22" t="n"/>
      <c r="B507" s="20" t="n"/>
      <c r="C507" s="20" t="n"/>
      <c r="D507" s="21" t="n"/>
      <c r="E507" s="21" t="n"/>
    </row>
    <row r="508">
      <c r="A508" s="22" t="n"/>
      <c r="B508" s="20" t="n"/>
      <c r="C508" s="20" t="n"/>
      <c r="D508" s="21" t="n"/>
      <c r="E508" s="21" t="n"/>
    </row>
    <row r="509">
      <c r="A509" s="22" t="n"/>
      <c r="B509" s="20" t="n"/>
      <c r="C509" s="20" t="n"/>
      <c r="D509" s="21" t="n"/>
      <c r="E509" s="21" t="n"/>
    </row>
    <row r="510">
      <c r="A510" s="22" t="n"/>
      <c r="B510" s="20" t="n"/>
      <c r="C510" s="20" t="n"/>
      <c r="D510" s="21" t="n"/>
      <c r="E510" s="21" t="n"/>
    </row>
    <row r="511">
      <c r="A511" s="22" t="n"/>
      <c r="B511" s="20" t="n"/>
      <c r="C511" s="20" t="n"/>
      <c r="D511" s="21" t="n"/>
      <c r="E511" s="21" t="n"/>
    </row>
    <row r="512">
      <c r="A512" s="22" t="n"/>
      <c r="B512" s="20" t="n"/>
      <c r="C512" s="20" t="n"/>
      <c r="D512" s="21" t="n"/>
      <c r="E512" s="21" t="n"/>
    </row>
    <row r="513">
      <c r="A513" s="22" t="n"/>
      <c r="B513" s="20" t="n"/>
      <c r="C513" s="20" t="n"/>
      <c r="D513" s="21" t="n"/>
      <c r="E513" s="21" t="n"/>
    </row>
    <row r="514">
      <c r="A514" s="22" t="n"/>
      <c r="B514" s="20" t="n"/>
      <c r="C514" s="20" t="n"/>
      <c r="D514" s="21" t="n"/>
      <c r="E514" s="21" t="n"/>
    </row>
    <row r="515">
      <c r="A515" s="22" t="n"/>
      <c r="B515" s="20" t="n"/>
      <c r="C515" s="20" t="n"/>
      <c r="D515" s="21" t="n"/>
      <c r="E515" s="21" t="n"/>
    </row>
    <row r="516">
      <c r="A516" s="22" t="n"/>
      <c r="B516" s="20" t="n"/>
      <c r="C516" s="20" t="n"/>
      <c r="D516" s="21" t="n"/>
      <c r="E516" s="21" t="n"/>
    </row>
    <row r="517">
      <c r="A517" s="22" t="n"/>
      <c r="B517" s="20" t="n"/>
      <c r="C517" s="20" t="n"/>
      <c r="D517" s="21" t="n"/>
      <c r="E517" s="21" t="n"/>
    </row>
    <row r="518">
      <c r="A518" s="22" t="n"/>
      <c r="B518" s="20" t="n"/>
      <c r="C518" s="20" t="n"/>
      <c r="D518" s="21" t="n"/>
      <c r="E518" s="21" t="n"/>
    </row>
    <row r="519">
      <c r="A519" s="22" t="n"/>
      <c r="B519" s="20" t="n"/>
      <c r="C519" s="20" t="n"/>
      <c r="D519" s="21" t="n"/>
      <c r="E519" s="21" t="n"/>
    </row>
    <row r="520">
      <c r="A520" s="22" t="n"/>
      <c r="B520" s="20" t="n"/>
      <c r="C520" s="20" t="n"/>
      <c r="D520" s="21" t="n"/>
      <c r="E520" s="21" t="n"/>
    </row>
    <row r="521">
      <c r="A521" s="22" t="n"/>
      <c r="B521" s="20" t="n"/>
      <c r="C521" s="20" t="n"/>
      <c r="D521" s="21" t="n"/>
      <c r="E521" s="21" t="n"/>
    </row>
    <row r="522">
      <c r="A522" s="22" t="n"/>
      <c r="B522" s="20" t="n"/>
      <c r="C522" s="20" t="n"/>
      <c r="D522" s="21" t="n"/>
      <c r="E522" s="21" t="n"/>
    </row>
    <row r="523">
      <c r="A523" s="22" t="n"/>
      <c r="B523" s="20" t="n"/>
      <c r="C523" s="20" t="n"/>
      <c r="D523" s="21" t="n"/>
      <c r="E523" s="21" t="n"/>
    </row>
    <row r="524">
      <c r="A524" s="22" t="n"/>
      <c r="B524" s="20" t="n"/>
      <c r="C524" s="20" t="n"/>
      <c r="D524" s="21" t="n"/>
      <c r="E524" s="21" t="n"/>
    </row>
    <row r="525">
      <c r="A525" s="22" t="n"/>
      <c r="B525" s="20" t="n"/>
      <c r="C525" s="20" t="n"/>
      <c r="D525" s="21" t="n"/>
      <c r="E525" s="21" t="n"/>
    </row>
    <row r="526">
      <c r="A526" s="22" t="n"/>
      <c r="B526" s="20" t="n"/>
      <c r="C526" s="20" t="n"/>
      <c r="D526" s="21" t="n"/>
      <c r="E526" s="21" t="n"/>
    </row>
    <row r="527">
      <c r="A527" s="22" t="n"/>
      <c r="B527" s="20" t="n"/>
      <c r="C527" s="20" t="n"/>
      <c r="D527" s="21" t="n"/>
      <c r="E527" s="21" t="n"/>
    </row>
    <row r="528">
      <c r="A528" s="22" t="n"/>
      <c r="B528" s="20" t="n"/>
      <c r="C528" s="20" t="n"/>
      <c r="D528" s="21" t="n"/>
      <c r="E528" s="21" t="n"/>
    </row>
    <row r="529">
      <c r="A529" s="22" t="n"/>
      <c r="B529" s="20" t="n"/>
      <c r="C529" s="20" t="n"/>
      <c r="D529" s="21" t="n"/>
      <c r="E529" s="21" t="n"/>
    </row>
    <row r="530">
      <c r="A530" s="22" t="n"/>
      <c r="B530" s="20" t="n"/>
      <c r="C530" s="20" t="n"/>
      <c r="D530" s="21" t="n"/>
      <c r="E530" s="21" t="n"/>
    </row>
    <row r="531">
      <c r="A531" s="22" t="n"/>
      <c r="B531" s="20" t="n"/>
      <c r="C531" s="20" t="n"/>
      <c r="D531" s="21" t="n"/>
      <c r="E531" s="21" t="n"/>
    </row>
    <row r="532">
      <c r="A532" s="22" t="n"/>
      <c r="B532" s="20" t="n"/>
      <c r="C532" s="20" t="n"/>
      <c r="D532" s="21" t="n"/>
      <c r="E532" s="21" t="n"/>
    </row>
    <row r="533">
      <c r="A533" s="22" t="n"/>
      <c r="B533" s="20" t="n"/>
      <c r="C533" s="20" t="n"/>
      <c r="D533" s="21" t="n"/>
      <c r="E533" s="21" t="n"/>
    </row>
    <row r="534">
      <c r="A534" s="22" t="n"/>
      <c r="B534" s="20" t="n"/>
      <c r="C534" s="20" t="n"/>
      <c r="D534" s="21" t="n"/>
      <c r="E534" s="21" t="n"/>
    </row>
    <row r="535">
      <c r="A535" s="22" t="n"/>
      <c r="B535" s="20" t="n"/>
      <c r="C535" s="20" t="n"/>
      <c r="D535" s="21" t="n"/>
      <c r="E535" s="21" t="n"/>
    </row>
    <row r="536">
      <c r="A536" s="22" t="n"/>
      <c r="B536" s="20" t="n"/>
      <c r="C536" s="20" t="n"/>
      <c r="D536" s="21" t="n"/>
      <c r="E536" s="21" t="n"/>
    </row>
    <row r="537">
      <c r="A537" s="22" t="n"/>
      <c r="B537" s="20" t="n"/>
      <c r="C537" s="20" t="n"/>
      <c r="D537" s="21" t="n"/>
      <c r="E537" s="21" t="n"/>
    </row>
    <row r="538">
      <c r="A538" s="22" t="n"/>
      <c r="B538" s="20" t="n"/>
      <c r="C538" s="20" t="n"/>
      <c r="D538" s="21" t="n"/>
      <c r="E538" s="21" t="n"/>
    </row>
    <row r="539">
      <c r="A539" s="22" t="n"/>
      <c r="B539" s="20" t="n"/>
      <c r="C539" s="20" t="n"/>
      <c r="D539" s="21" t="n"/>
      <c r="E539" s="21" t="n"/>
    </row>
    <row r="540">
      <c r="A540" s="22" t="n"/>
      <c r="B540" s="20" t="n"/>
      <c r="C540" s="20" t="n"/>
      <c r="D540" s="21" t="n"/>
      <c r="E540" s="21" t="n"/>
    </row>
    <row r="541">
      <c r="A541" s="22" t="n"/>
      <c r="B541" s="20" t="n"/>
      <c r="C541" s="20" t="n"/>
      <c r="D541" s="21" t="n"/>
      <c r="E541" s="21" t="n"/>
    </row>
    <row r="542">
      <c r="A542" s="22" t="n"/>
      <c r="B542" s="20" t="n"/>
      <c r="C542" s="20" t="n"/>
      <c r="D542" s="21" t="n"/>
      <c r="E542" s="21" t="n"/>
    </row>
    <row r="543">
      <c r="A543" s="22" t="n"/>
      <c r="B543" s="20" t="n"/>
      <c r="C543" s="20" t="n"/>
      <c r="D543" s="21" t="n"/>
      <c r="E543" s="21" t="n"/>
    </row>
    <row r="544">
      <c r="A544" s="22" t="n"/>
      <c r="B544" s="20" t="n"/>
      <c r="C544" s="20" t="n"/>
      <c r="D544" s="21" t="n"/>
      <c r="E544" s="21" t="n"/>
    </row>
    <row r="545">
      <c r="A545" s="22" t="n"/>
      <c r="B545" s="20" t="n"/>
      <c r="C545" s="20" t="n"/>
      <c r="D545" s="21" t="n"/>
      <c r="E545" s="21" t="n"/>
    </row>
    <row r="546">
      <c r="A546" s="22" t="n"/>
      <c r="B546" s="20" t="n"/>
      <c r="C546" s="20" t="n"/>
      <c r="D546" s="21" t="n"/>
      <c r="E546" s="21" t="n"/>
    </row>
    <row r="547">
      <c r="A547" s="22" t="n"/>
      <c r="B547" s="20" t="n"/>
      <c r="C547" s="20" t="n"/>
      <c r="D547" s="21" t="n"/>
      <c r="E547" s="21" t="n"/>
    </row>
    <row r="548">
      <c r="A548" s="22" t="n"/>
      <c r="B548" s="20" t="n"/>
      <c r="C548" s="20" t="n"/>
      <c r="D548" s="21" t="n"/>
      <c r="E548" s="21" t="n"/>
    </row>
    <row r="549">
      <c r="A549" s="22" t="n"/>
      <c r="B549" s="20" t="n"/>
      <c r="C549" s="20" t="n"/>
      <c r="D549" s="21" t="n"/>
      <c r="E549" s="21" t="n"/>
    </row>
    <row r="550">
      <c r="A550" s="22" t="n"/>
      <c r="B550" s="20" t="n"/>
      <c r="C550" s="20" t="n"/>
      <c r="D550" s="21" t="n"/>
      <c r="E550" s="21" t="n"/>
    </row>
    <row r="551">
      <c r="A551" s="22" t="n"/>
      <c r="B551" s="20" t="n"/>
      <c r="C551" s="20" t="n"/>
      <c r="D551" s="21" t="n"/>
      <c r="E551" s="21" t="n"/>
    </row>
    <row r="552">
      <c r="A552" s="22" t="n"/>
      <c r="B552" s="20" t="n"/>
      <c r="C552" s="20" t="n"/>
      <c r="D552" s="21" t="n"/>
      <c r="E552" s="21" t="n"/>
    </row>
    <row r="553">
      <c r="A553" s="22" t="n"/>
      <c r="B553" s="20" t="n"/>
      <c r="C553" s="20" t="n"/>
      <c r="D553" s="21" t="n"/>
      <c r="E553" s="21" t="n"/>
    </row>
    <row r="554">
      <c r="A554" s="22" t="n"/>
      <c r="B554" s="20" t="n"/>
      <c r="C554" s="20" t="n"/>
      <c r="D554" s="21" t="n"/>
      <c r="E554" s="21" t="n"/>
    </row>
    <row r="555">
      <c r="A555" s="22" t="n"/>
      <c r="B555" s="20" t="n"/>
      <c r="C555" s="20" t="n"/>
      <c r="D555" s="21" t="n"/>
      <c r="E555" s="21" t="n"/>
    </row>
    <row r="556">
      <c r="A556" s="22" t="n"/>
      <c r="B556" s="20" t="n"/>
      <c r="C556" s="20" t="n"/>
      <c r="D556" s="21" t="n"/>
      <c r="E556" s="21" t="n"/>
    </row>
    <row r="557">
      <c r="A557" s="22" t="n"/>
      <c r="B557" s="20" t="n"/>
      <c r="C557" s="20" t="n"/>
      <c r="D557" s="21" t="n"/>
      <c r="E557" s="21" t="n"/>
    </row>
    <row r="558">
      <c r="A558" s="22" t="n"/>
      <c r="B558" s="20" t="n"/>
      <c r="C558" s="20" t="n"/>
      <c r="D558" s="21" t="n"/>
      <c r="E558" s="21" t="n"/>
    </row>
    <row r="559">
      <c r="A559" s="22" t="n"/>
      <c r="B559" s="20" t="n"/>
      <c r="C559" s="20" t="n"/>
      <c r="D559" s="21" t="n"/>
      <c r="E559" s="21" t="n"/>
    </row>
    <row r="560">
      <c r="A560" s="22" t="n"/>
      <c r="B560" s="20" t="n"/>
      <c r="C560" s="20" t="n"/>
      <c r="D560" s="21" t="n"/>
      <c r="E560" s="21" t="n"/>
    </row>
    <row r="561">
      <c r="A561" s="22" t="n"/>
      <c r="B561" s="20" t="n"/>
      <c r="C561" s="20" t="n"/>
      <c r="D561" s="21" t="n"/>
      <c r="E561" s="21" t="n"/>
    </row>
    <row r="562">
      <c r="A562" s="22" t="n"/>
      <c r="B562" s="20" t="n"/>
      <c r="C562" s="20" t="n"/>
      <c r="D562" s="21" t="n"/>
      <c r="E562" s="21" t="n"/>
    </row>
    <row r="563">
      <c r="A563" s="22" t="n"/>
      <c r="B563" s="20" t="n"/>
      <c r="C563" s="20" t="n"/>
      <c r="D563" s="21" t="n"/>
      <c r="E563" s="21" t="n"/>
    </row>
    <row r="564">
      <c r="A564" s="22" t="n"/>
      <c r="B564" s="20" t="n"/>
      <c r="C564" s="20" t="n"/>
      <c r="D564" s="21" t="n"/>
      <c r="E564" s="21" t="n"/>
    </row>
    <row r="565">
      <c r="A565" s="22" t="n"/>
      <c r="B565" s="20" t="n"/>
      <c r="C565" s="20" t="n"/>
      <c r="D565" s="21" t="n"/>
      <c r="E565" s="21" t="n"/>
    </row>
    <row r="566">
      <c r="A566" s="22" t="n"/>
      <c r="B566" s="20" t="n"/>
      <c r="C566" s="20" t="n"/>
      <c r="D566" s="21" t="n"/>
      <c r="E566" s="21" t="n"/>
    </row>
    <row r="567">
      <c r="A567" s="22" t="n"/>
      <c r="B567" s="20" t="n"/>
      <c r="C567" s="20" t="n"/>
      <c r="D567" s="21" t="n"/>
      <c r="E567" s="21" t="n"/>
    </row>
    <row r="568">
      <c r="A568" s="22" t="n"/>
      <c r="B568" s="20" t="n"/>
      <c r="C568" s="20" t="n"/>
      <c r="D568" s="21" t="n"/>
      <c r="E568" s="21" t="n"/>
    </row>
    <row r="569">
      <c r="A569" s="22" t="n"/>
      <c r="B569" s="20" t="n"/>
      <c r="C569" s="20" t="n"/>
      <c r="D569" s="21" t="n"/>
      <c r="E569" s="21" t="n"/>
    </row>
    <row r="570">
      <c r="A570" s="22" t="n"/>
      <c r="B570" s="20" t="n"/>
      <c r="C570" s="20" t="n"/>
      <c r="D570" s="21" t="n"/>
      <c r="E570" s="21" t="n"/>
    </row>
    <row r="571">
      <c r="A571" s="22" t="n"/>
      <c r="B571" s="20" t="n"/>
      <c r="C571" s="20" t="n"/>
      <c r="D571" s="21" t="n"/>
      <c r="E571" s="21" t="n"/>
    </row>
    <row r="572">
      <c r="A572" s="22" t="n"/>
      <c r="B572" s="20" t="n"/>
      <c r="C572" s="20" t="n"/>
      <c r="D572" s="21" t="n"/>
      <c r="E572" s="21" t="n"/>
    </row>
    <row r="573">
      <c r="A573" s="22" t="n"/>
      <c r="B573" s="20" t="n"/>
      <c r="C573" s="20" t="n"/>
      <c r="D573" s="21" t="n"/>
      <c r="E573" s="21" t="n"/>
    </row>
    <row r="574">
      <c r="A574" s="22" t="n"/>
      <c r="B574" s="20" t="n"/>
      <c r="C574" s="20" t="n"/>
      <c r="D574" s="21" t="n"/>
      <c r="E574" s="21" t="n"/>
    </row>
    <row r="575">
      <c r="A575" s="22" t="n"/>
      <c r="B575" s="20" t="n"/>
      <c r="C575" s="20" t="n"/>
      <c r="D575" s="21" t="n"/>
      <c r="E575" s="21" t="n"/>
    </row>
    <row r="576">
      <c r="A576" s="22" t="n"/>
      <c r="B576" s="20" t="n"/>
      <c r="C576" s="20" t="n"/>
      <c r="D576" s="21" t="n"/>
      <c r="E576" s="21" t="n"/>
    </row>
    <row r="577">
      <c r="A577" s="22" t="n"/>
      <c r="B577" s="20" t="n"/>
      <c r="C577" s="20" t="n"/>
      <c r="D577" s="21" t="n"/>
      <c r="E577" s="21" t="n"/>
    </row>
    <row r="578">
      <c r="A578" s="22" t="n"/>
      <c r="B578" s="20" t="n"/>
      <c r="C578" s="20" t="n"/>
      <c r="D578" s="21" t="n"/>
      <c r="E578" s="21" t="n"/>
    </row>
    <row r="579">
      <c r="A579" s="22" t="n"/>
      <c r="B579" s="20" t="n"/>
      <c r="C579" s="20" t="n"/>
      <c r="D579" s="21" t="n"/>
      <c r="E579" s="21" t="n"/>
    </row>
    <row r="580">
      <c r="A580" s="22" t="n"/>
      <c r="B580" s="20" t="n"/>
      <c r="C580" s="20" t="n"/>
      <c r="D580" s="21" t="n"/>
      <c r="E580" s="21" t="n"/>
    </row>
    <row r="581">
      <c r="A581" s="22" t="n"/>
      <c r="B581" s="20" t="n"/>
      <c r="C581" s="20" t="n"/>
      <c r="D581" s="21" t="n"/>
      <c r="E581" s="21" t="n"/>
    </row>
    <row r="582">
      <c r="A582" s="22" t="n"/>
      <c r="B582" s="20" t="n"/>
      <c r="C582" s="20" t="n"/>
      <c r="D582" s="21" t="n"/>
      <c r="E582" s="21" t="n"/>
    </row>
    <row r="583">
      <c r="A583" s="22" t="n"/>
      <c r="B583" s="20" t="n"/>
      <c r="C583" s="20" t="n"/>
      <c r="D583" s="21" t="n"/>
      <c r="E583" s="21" t="n"/>
    </row>
    <row r="584">
      <c r="A584" s="22" t="n"/>
      <c r="B584" s="20" t="n"/>
      <c r="C584" s="20" t="n"/>
      <c r="D584" s="21" t="n"/>
      <c r="E584" s="21" t="n"/>
    </row>
    <row r="585">
      <c r="A585" s="22" t="n"/>
      <c r="B585" s="20" t="n"/>
      <c r="C585" s="20" t="n"/>
      <c r="D585" s="21" t="n"/>
      <c r="E585" s="21" t="n"/>
    </row>
    <row r="586">
      <c r="A586" s="22" t="n"/>
      <c r="B586" s="20" t="n"/>
      <c r="C586" s="20" t="n"/>
      <c r="D586" s="21" t="n"/>
      <c r="E586" s="21" t="n"/>
    </row>
    <row r="587">
      <c r="A587" s="22" t="n"/>
      <c r="B587" s="20" t="n"/>
      <c r="C587" s="20" t="n"/>
      <c r="D587" s="21" t="n"/>
      <c r="E587" s="21" t="n"/>
    </row>
    <row r="588">
      <c r="A588" s="22" t="n"/>
      <c r="B588" s="20" t="n"/>
      <c r="C588" s="20" t="n"/>
      <c r="D588" s="21" t="n"/>
      <c r="E588" s="21" t="n"/>
    </row>
    <row r="589">
      <c r="A589" s="22" t="n"/>
      <c r="B589" s="20" t="n"/>
      <c r="C589" s="20" t="n"/>
      <c r="D589" s="21" t="n"/>
      <c r="E589" s="21" t="n"/>
    </row>
    <row r="590">
      <c r="A590" s="22" t="n"/>
      <c r="B590" s="20" t="n"/>
      <c r="C590" s="20" t="n"/>
      <c r="D590" s="21" t="n"/>
      <c r="E590" s="21" t="n"/>
    </row>
    <row r="591">
      <c r="A591" s="22" t="n"/>
      <c r="B591" s="20" t="n"/>
      <c r="C591" s="20" t="n"/>
      <c r="D591" s="21" t="n"/>
      <c r="E591" s="21" t="n"/>
    </row>
    <row r="592">
      <c r="A592" s="22" t="n"/>
      <c r="B592" s="20" t="n"/>
      <c r="C592" s="20" t="n"/>
      <c r="D592" s="21" t="n"/>
      <c r="E592" s="21" t="n"/>
    </row>
    <row r="593">
      <c r="A593" s="22" t="n"/>
      <c r="B593" s="20" t="n"/>
      <c r="C593" s="20" t="n"/>
      <c r="D593" s="21" t="n"/>
      <c r="E593" s="21" t="n"/>
    </row>
    <row r="594">
      <c r="A594" s="22" t="n"/>
      <c r="B594" s="20" t="n"/>
      <c r="C594" s="20" t="n"/>
      <c r="D594" s="21" t="n"/>
      <c r="E594" s="21" t="n"/>
    </row>
    <row r="595">
      <c r="A595" s="22" t="n"/>
      <c r="B595" s="20" t="n"/>
      <c r="C595" s="20" t="n"/>
      <c r="D595" s="21" t="n"/>
      <c r="E595" s="21" t="n"/>
    </row>
    <row r="596">
      <c r="A596" s="22" t="n"/>
      <c r="B596" s="20" t="n"/>
      <c r="C596" s="20" t="n"/>
      <c r="D596" s="21" t="n"/>
      <c r="E596" s="21" t="n"/>
    </row>
    <row r="597">
      <c r="A597" s="22" t="n"/>
      <c r="B597" s="20" t="n"/>
      <c r="C597" s="20" t="n"/>
      <c r="D597" s="21" t="n"/>
      <c r="E597" s="21" t="n"/>
    </row>
    <row r="598">
      <c r="A598" s="22" t="n"/>
      <c r="B598" s="20" t="n"/>
      <c r="C598" s="20" t="n"/>
      <c r="D598" s="21" t="n"/>
      <c r="E598" s="21" t="n"/>
    </row>
    <row r="599">
      <c r="A599" s="22" t="n"/>
      <c r="B599" s="20" t="n"/>
      <c r="C599" s="20" t="n"/>
      <c r="D599" s="21" t="n"/>
      <c r="E599" s="21" t="n"/>
    </row>
    <row r="600">
      <c r="A600" s="22" t="n"/>
      <c r="B600" s="20" t="n"/>
      <c r="C600" s="20" t="n"/>
      <c r="D600" s="21" t="n"/>
      <c r="E600" s="21" t="n"/>
    </row>
    <row r="601">
      <c r="A601" s="22" t="n"/>
      <c r="B601" s="20" t="n"/>
      <c r="C601" s="20" t="n"/>
      <c r="D601" s="21" t="n"/>
      <c r="E601" s="21" t="n"/>
    </row>
    <row r="602">
      <c r="A602" s="22" t="n"/>
      <c r="B602" s="20" t="n"/>
      <c r="C602" s="20" t="n"/>
      <c r="D602" s="21" t="n"/>
      <c r="E602" s="21" t="n"/>
    </row>
    <row r="603">
      <c r="A603" s="22" t="n"/>
      <c r="B603" s="20" t="n"/>
      <c r="C603" s="20" t="n"/>
      <c r="D603" s="21" t="n"/>
      <c r="E603" s="21" t="n"/>
    </row>
    <row r="604">
      <c r="A604" s="22" t="n"/>
      <c r="B604" s="20" t="n"/>
      <c r="C604" s="20" t="n"/>
      <c r="D604" s="21" t="n"/>
      <c r="E604" s="21" t="n"/>
    </row>
    <row r="605">
      <c r="A605" s="22" t="n"/>
      <c r="B605" s="20" t="n"/>
      <c r="C605" s="20" t="n"/>
      <c r="D605" s="21" t="n"/>
      <c r="E605" s="21" t="n"/>
    </row>
    <row r="606">
      <c r="A606" s="22" t="n"/>
      <c r="B606" s="20" t="n"/>
      <c r="C606" s="20" t="n"/>
      <c r="D606" s="21" t="n"/>
      <c r="E606" s="21" t="n"/>
    </row>
    <row r="607">
      <c r="A607" s="22" t="n"/>
      <c r="B607" s="20" t="n"/>
      <c r="C607" s="20" t="n"/>
      <c r="D607" s="21" t="n"/>
      <c r="E607" s="21" t="n"/>
    </row>
    <row r="608">
      <c r="A608" s="22" t="n"/>
      <c r="B608" s="20" t="n"/>
      <c r="C608" s="20" t="n"/>
      <c r="D608" s="21" t="n"/>
      <c r="E608" s="21" t="n"/>
    </row>
    <row r="609">
      <c r="A609" s="22" t="n"/>
      <c r="B609" s="20" t="n"/>
      <c r="C609" s="20" t="n"/>
      <c r="D609" s="21" t="n"/>
      <c r="E609" s="21" t="n"/>
    </row>
    <row r="610">
      <c r="A610" s="22" t="n"/>
      <c r="B610" s="20" t="n"/>
      <c r="C610" s="20" t="n"/>
      <c r="D610" s="21" t="n"/>
      <c r="E610" s="21" t="n"/>
    </row>
    <row r="611">
      <c r="A611" s="22" t="n"/>
      <c r="B611" s="20" t="n"/>
      <c r="C611" s="20" t="n"/>
      <c r="D611" s="21" t="n"/>
      <c r="E611" s="21" t="n"/>
    </row>
    <row r="612">
      <c r="A612" s="22" t="n"/>
      <c r="B612" s="20" t="n"/>
      <c r="C612" s="20" t="n"/>
      <c r="D612" s="21" t="n"/>
      <c r="E612" s="21" t="n"/>
    </row>
    <row r="613">
      <c r="A613" s="22" t="n"/>
      <c r="B613" s="20" t="n"/>
      <c r="C613" s="20" t="n"/>
      <c r="D613" s="21" t="n"/>
      <c r="E613" s="21" t="n"/>
    </row>
    <row r="614">
      <c r="A614" s="22" t="n"/>
      <c r="B614" s="20" t="n"/>
      <c r="C614" s="20" t="n"/>
      <c r="D614" s="21" t="n"/>
      <c r="E614" s="21" t="n"/>
    </row>
    <row r="615">
      <c r="A615" s="22" t="n"/>
      <c r="B615" s="20" t="n"/>
      <c r="C615" s="20" t="n"/>
      <c r="D615" s="21" t="n"/>
      <c r="E615" s="21" t="n"/>
    </row>
    <row r="616">
      <c r="A616" s="22" t="n"/>
      <c r="B616" s="20" t="n"/>
      <c r="C616" s="20" t="n"/>
      <c r="D616" s="21" t="n"/>
      <c r="E616" s="21" t="n"/>
    </row>
    <row r="617">
      <c r="A617" s="22" t="n"/>
      <c r="B617" s="20" t="n"/>
      <c r="C617" s="20" t="n"/>
      <c r="D617" s="21" t="n"/>
      <c r="E617" s="21" t="n"/>
    </row>
    <row r="618">
      <c r="A618" s="22" t="n"/>
      <c r="B618" s="20" t="n"/>
      <c r="C618" s="20" t="n"/>
      <c r="D618" s="21" t="n"/>
      <c r="E618" s="21" t="n"/>
    </row>
    <row r="619">
      <c r="A619" s="22" t="n"/>
      <c r="B619" s="20" t="n"/>
      <c r="C619" s="20" t="n"/>
      <c r="D619" s="21" t="n"/>
      <c r="E619" s="21" t="n"/>
    </row>
    <row r="620">
      <c r="A620" s="22" t="n"/>
      <c r="B620" s="20" t="n"/>
      <c r="C620" s="20" t="n"/>
      <c r="D620" s="21" t="n"/>
      <c r="E620" s="21" t="n"/>
    </row>
    <row r="621">
      <c r="A621" s="22" t="n"/>
      <c r="B621" s="20" t="n"/>
      <c r="C621" s="20" t="n"/>
      <c r="D621" s="21" t="n"/>
      <c r="E621" s="21" t="n"/>
    </row>
    <row r="622">
      <c r="A622" s="22" t="n"/>
      <c r="B622" s="20" t="n"/>
      <c r="C622" s="20" t="n"/>
      <c r="D622" s="21" t="n"/>
      <c r="E622" s="21" t="n"/>
    </row>
    <row r="623">
      <c r="A623" s="22" t="n"/>
      <c r="B623" s="20" t="n"/>
      <c r="C623" s="20" t="n"/>
      <c r="D623" s="21" t="n"/>
      <c r="E623" s="21" t="n"/>
    </row>
    <row r="624">
      <c r="A624" s="22" t="n"/>
      <c r="B624" s="20" t="n"/>
      <c r="C624" s="20" t="n"/>
      <c r="D624" s="21" t="n"/>
      <c r="E624" s="21" t="n"/>
    </row>
    <row r="625">
      <c r="A625" s="22" t="n"/>
      <c r="B625" s="20" t="n"/>
      <c r="C625" s="20" t="n"/>
      <c r="D625" s="21" t="n"/>
      <c r="E625" s="21" t="n"/>
    </row>
    <row r="626">
      <c r="A626" s="22" t="n"/>
      <c r="B626" s="20" t="n"/>
      <c r="C626" s="20" t="n"/>
      <c r="D626" s="21" t="n"/>
      <c r="E626" s="21" t="n"/>
    </row>
    <row r="627">
      <c r="A627" s="22" t="n"/>
      <c r="B627" s="20" t="n"/>
      <c r="C627" s="20" t="n"/>
      <c r="D627" s="21" t="n"/>
      <c r="E627" s="21" t="n"/>
    </row>
    <row r="628">
      <c r="A628" s="22" t="n"/>
      <c r="B628" s="20" t="n"/>
      <c r="C628" s="20" t="n"/>
      <c r="D628" s="21" t="n"/>
      <c r="E628" s="21" t="n"/>
    </row>
    <row r="629">
      <c r="A629" s="22" t="n"/>
      <c r="B629" s="20" t="n"/>
      <c r="C629" s="20" t="n"/>
      <c r="D629" s="21" t="n"/>
      <c r="E629" s="21" t="n"/>
    </row>
    <row r="630">
      <c r="A630" s="22" t="n"/>
      <c r="B630" s="20" t="n"/>
      <c r="C630" s="20" t="n"/>
      <c r="D630" s="21" t="n"/>
      <c r="E630" s="21" t="n"/>
    </row>
    <row r="631">
      <c r="A631" s="22" t="n"/>
      <c r="B631" s="20" t="n"/>
      <c r="C631" s="20" t="n"/>
      <c r="D631" s="21" t="n"/>
      <c r="E631" s="21" t="n"/>
    </row>
    <row r="632">
      <c r="A632" s="22" t="n"/>
      <c r="B632" s="20" t="n"/>
      <c r="C632" s="20" t="n"/>
      <c r="D632" s="21" t="n"/>
      <c r="E632" s="21" t="n"/>
    </row>
    <row r="633">
      <c r="A633" s="22" t="n"/>
      <c r="B633" s="20" t="n"/>
      <c r="C633" s="20" t="n"/>
      <c r="D633" s="21" t="n"/>
      <c r="E633" s="21" t="n"/>
    </row>
    <row r="634">
      <c r="A634" s="22" t="n"/>
      <c r="B634" s="20" t="n"/>
      <c r="C634" s="20" t="n"/>
      <c r="D634" s="21" t="n"/>
      <c r="E634" s="21" t="n"/>
    </row>
    <row r="635">
      <c r="A635" s="22" t="n"/>
      <c r="B635" s="20" t="n"/>
      <c r="C635" s="20" t="n"/>
      <c r="D635" s="21" t="n"/>
      <c r="E635" s="21" t="n"/>
    </row>
    <row r="636">
      <c r="A636" s="22" t="n"/>
      <c r="B636" s="20" t="n"/>
      <c r="C636" s="20" t="n"/>
      <c r="D636" s="21" t="n"/>
      <c r="E636" s="21" t="n"/>
    </row>
    <row r="637">
      <c r="A637" s="22" t="n"/>
      <c r="B637" s="20" t="n"/>
      <c r="C637" s="20" t="n"/>
      <c r="D637" s="21" t="n"/>
      <c r="E637" s="21" t="n"/>
    </row>
    <row r="638">
      <c r="A638" s="22" t="n"/>
      <c r="B638" s="20" t="n"/>
      <c r="C638" s="20" t="n"/>
      <c r="D638" s="21" t="n"/>
      <c r="E638" s="21" t="n"/>
    </row>
    <row r="639">
      <c r="A639" s="22" t="n"/>
      <c r="B639" s="20" t="n"/>
      <c r="C639" s="20" t="n"/>
      <c r="D639" s="21" t="n"/>
      <c r="E639" s="21" t="n"/>
    </row>
    <row r="640">
      <c r="A640" s="22" t="n"/>
      <c r="B640" s="20" t="n"/>
      <c r="C640" s="20" t="n"/>
      <c r="D640" s="21" t="n"/>
      <c r="E640" s="21" t="n"/>
    </row>
    <row r="641">
      <c r="A641" s="22" t="n"/>
      <c r="B641" s="20" t="n"/>
      <c r="C641" s="20" t="n"/>
      <c r="D641" s="21" t="n"/>
      <c r="E641" s="21" t="n"/>
    </row>
    <row r="642">
      <c r="A642" s="22" t="n"/>
      <c r="B642" s="20" t="n"/>
      <c r="C642" s="20" t="n"/>
      <c r="D642" s="21" t="n"/>
      <c r="E642" s="21" t="n"/>
    </row>
    <row r="643">
      <c r="A643" s="22" t="n"/>
      <c r="B643" s="20" t="n"/>
      <c r="C643" s="20" t="n"/>
      <c r="D643" s="21" t="n"/>
      <c r="E643" s="21" t="n"/>
    </row>
    <row r="644">
      <c r="A644" s="22" t="n"/>
      <c r="B644" s="20" t="n"/>
      <c r="C644" s="20" t="n"/>
      <c r="D644" s="21" t="n"/>
      <c r="E644" s="21" t="n"/>
    </row>
    <row r="645">
      <c r="A645" s="22" t="n"/>
      <c r="B645" s="20" t="n"/>
      <c r="C645" s="20" t="n"/>
      <c r="D645" s="21" t="n"/>
      <c r="E645" s="21" t="n"/>
    </row>
    <row r="646">
      <c r="A646" s="22" t="n"/>
      <c r="B646" s="20" t="n"/>
      <c r="C646" s="20" t="n"/>
      <c r="D646" s="21" t="n"/>
      <c r="E646" s="21" t="n"/>
    </row>
    <row r="647">
      <c r="A647" s="22" t="n"/>
      <c r="B647" s="20" t="n"/>
      <c r="C647" s="20" t="n"/>
      <c r="D647" s="21" t="n"/>
      <c r="E647" s="21" t="n"/>
    </row>
    <row r="648">
      <c r="A648" s="22" t="n"/>
      <c r="B648" s="20" t="n"/>
      <c r="C648" s="20" t="n"/>
      <c r="D648" s="21" t="n"/>
      <c r="E648" s="21" t="n"/>
    </row>
    <row r="649">
      <c r="A649" s="22" t="n"/>
      <c r="B649" s="20" t="n"/>
      <c r="C649" s="20" t="n"/>
      <c r="D649" s="21" t="n"/>
      <c r="E649" s="21" t="n"/>
    </row>
    <row r="650">
      <c r="A650" s="22" t="n"/>
      <c r="B650" s="20" t="n"/>
      <c r="C650" s="20" t="n"/>
      <c r="D650" s="21" t="n"/>
      <c r="E650" s="21" t="n"/>
    </row>
    <row r="651">
      <c r="A651" s="22" t="n"/>
      <c r="B651" s="20" t="n"/>
      <c r="C651" s="20" t="n"/>
      <c r="D651" s="21" t="n"/>
      <c r="E651" s="21" t="n"/>
    </row>
    <row r="652">
      <c r="A652" s="22" t="n"/>
      <c r="B652" s="20" t="n"/>
      <c r="C652" s="20" t="n"/>
      <c r="D652" s="21" t="n"/>
      <c r="E652" s="21" t="n"/>
    </row>
    <row r="653">
      <c r="A653" s="22" t="n"/>
      <c r="B653" s="20" t="n"/>
      <c r="C653" s="20" t="n"/>
      <c r="D653" s="21" t="n"/>
      <c r="E653" s="21" t="n"/>
    </row>
    <row r="654">
      <c r="A654" s="22" t="n"/>
      <c r="B654" s="20" t="n"/>
      <c r="C654" s="20" t="n"/>
      <c r="D654" s="21" t="n"/>
      <c r="E654" s="21" t="n"/>
    </row>
    <row r="655">
      <c r="A655" s="22" t="n"/>
      <c r="B655" s="20" t="n"/>
      <c r="C655" s="20" t="n"/>
      <c r="D655" s="21" t="n"/>
      <c r="E655" s="21" t="n"/>
    </row>
    <row r="656">
      <c r="A656" s="22" t="n"/>
      <c r="B656" s="20" t="n"/>
      <c r="C656" s="20" t="n"/>
      <c r="D656" s="21" t="n"/>
      <c r="E656" s="21" t="n"/>
    </row>
    <row r="657">
      <c r="A657" s="22" t="n"/>
      <c r="B657" s="20" t="n"/>
      <c r="C657" s="20" t="n"/>
      <c r="D657" s="21" t="n"/>
      <c r="E657" s="21" t="n"/>
    </row>
    <row r="658">
      <c r="A658" s="22" t="n"/>
      <c r="B658" s="20" t="n"/>
      <c r="C658" s="20" t="n"/>
      <c r="D658" s="21" t="n"/>
      <c r="E658" s="21" t="n"/>
    </row>
    <row r="659">
      <c r="A659" s="22" t="n"/>
      <c r="B659" s="20" t="n"/>
      <c r="C659" s="20" t="n"/>
      <c r="D659" s="21" t="n"/>
      <c r="E659" s="21" t="n"/>
    </row>
    <row r="660">
      <c r="A660" s="22" t="n"/>
      <c r="B660" s="20" t="n"/>
      <c r="C660" s="20" t="n"/>
      <c r="D660" s="21" t="n"/>
      <c r="E660" s="21" t="n"/>
    </row>
    <row r="661">
      <c r="A661" s="22" t="n"/>
      <c r="B661" s="20" t="n"/>
      <c r="C661" s="20" t="n"/>
      <c r="D661" s="21" t="n"/>
      <c r="E661" s="21" t="n"/>
    </row>
    <row r="662">
      <c r="A662" s="22" t="n"/>
      <c r="B662" s="20" t="n"/>
      <c r="C662" s="20" t="n"/>
      <c r="D662" s="21" t="n"/>
      <c r="E662" s="21" t="n"/>
    </row>
    <row r="663">
      <c r="A663" s="22" t="n"/>
      <c r="B663" s="20" t="n"/>
      <c r="C663" s="20" t="n"/>
      <c r="D663" s="21" t="n"/>
      <c r="E663" s="21" t="n"/>
    </row>
    <row r="664">
      <c r="A664" s="22" t="n"/>
      <c r="B664" s="20" t="n"/>
      <c r="C664" s="20" t="n"/>
      <c r="D664" s="21" t="n"/>
      <c r="E664" s="21" t="n"/>
    </row>
    <row r="665">
      <c r="A665" s="22" t="n"/>
      <c r="B665" s="20" t="n"/>
      <c r="C665" s="20" t="n"/>
      <c r="D665" s="21" t="n"/>
      <c r="E665" s="21" t="n"/>
    </row>
    <row r="666">
      <c r="A666" s="22" t="n"/>
      <c r="B666" s="20" t="n"/>
      <c r="C666" s="20" t="n"/>
      <c r="D666" s="21" t="n"/>
      <c r="E666" s="21" t="n"/>
    </row>
    <row r="667">
      <c r="A667" s="22" t="n"/>
      <c r="B667" s="20" t="n"/>
      <c r="C667" s="20" t="n"/>
      <c r="D667" s="21" t="n"/>
      <c r="E667" s="21" t="n"/>
    </row>
    <row r="668">
      <c r="A668" s="22" t="n"/>
      <c r="B668" s="20" t="n"/>
      <c r="C668" s="20" t="n"/>
      <c r="D668" s="21" t="n"/>
      <c r="E668" s="21" t="n"/>
    </row>
    <row r="669">
      <c r="A669" s="22" t="n"/>
      <c r="B669" s="20" t="n"/>
      <c r="C669" s="20" t="n"/>
      <c r="D669" s="21" t="n"/>
      <c r="E669" s="21" t="n"/>
    </row>
    <row r="670">
      <c r="A670" s="22" t="n"/>
      <c r="B670" s="20" t="n"/>
      <c r="C670" s="20" t="n"/>
      <c r="D670" s="21" t="n"/>
      <c r="E670" s="21" t="n"/>
    </row>
    <row r="671">
      <c r="A671" s="22" t="n"/>
      <c r="B671" s="20" t="n"/>
      <c r="C671" s="20" t="n"/>
      <c r="D671" s="21" t="n"/>
      <c r="E671" s="21" t="n"/>
    </row>
    <row r="672">
      <c r="A672" s="22" t="n"/>
      <c r="B672" s="20" t="n"/>
      <c r="C672" s="20" t="n"/>
      <c r="D672" s="21" t="n"/>
      <c r="E672" s="21" t="n"/>
    </row>
    <row r="673">
      <c r="A673" s="22" t="n"/>
      <c r="B673" s="20" t="n"/>
      <c r="C673" s="20" t="n"/>
      <c r="D673" s="21" t="n"/>
      <c r="E673" s="21" t="n"/>
    </row>
    <row r="674">
      <c r="A674" s="22" t="n"/>
      <c r="B674" s="20" t="n"/>
      <c r="C674" s="20" t="n"/>
      <c r="D674" s="21" t="n"/>
      <c r="E674" s="21" t="n"/>
    </row>
    <row r="675">
      <c r="A675" s="22" t="n"/>
      <c r="B675" s="20" t="n"/>
      <c r="C675" s="20" t="n"/>
      <c r="D675" s="21" t="n"/>
      <c r="E675" s="21" t="n"/>
    </row>
    <row r="676">
      <c r="A676" s="22" t="n"/>
      <c r="B676" s="20" t="n"/>
      <c r="C676" s="20" t="n"/>
      <c r="D676" s="21" t="n"/>
      <c r="E676" s="21" t="n"/>
    </row>
    <row r="677">
      <c r="A677" s="22" t="n"/>
      <c r="B677" s="20" t="n"/>
      <c r="C677" s="20" t="n"/>
      <c r="D677" s="21" t="n"/>
      <c r="E677" s="21" t="n"/>
    </row>
    <row r="678">
      <c r="A678" s="22" t="n"/>
      <c r="B678" s="20" t="n"/>
      <c r="C678" s="20" t="n"/>
      <c r="D678" s="21" t="n"/>
      <c r="E678" s="21" t="n"/>
    </row>
    <row r="679">
      <c r="A679" s="22" t="n"/>
      <c r="B679" s="20" t="n"/>
      <c r="C679" s="20" t="n"/>
      <c r="D679" s="21" t="n"/>
      <c r="E679" s="21" t="n"/>
    </row>
    <row r="680">
      <c r="A680" s="22" t="n"/>
      <c r="B680" s="20" t="n"/>
      <c r="C680" s="20" t="n"/>
      <c r="D680" s="21" t="n"/>
      <c r="E680" s="21" t="n"/>
    </row>
    <row r="681">
      <c r="A681" s="22" t="n"/>
      <c r="B681" s="20" t="n"/>
      <c r="C681" s="20" t="n"/>
      <c r="D681" s="21" t="n"/>
      <c r="E681" s="21" t="n"/>
    </row>
    <row r="682">
      <c r="A682" s="22" t="n"/>
      <c r="B682" s="20" t="n"/>
      <c r="C682" s="20" t="n"/>
      <c r="D682" s="21" t="n"/>
      <c r="E682" s="21" t="n"/>
    </row>
    <row r="683">
      <c r="A683" s="22" t="n"/>
      <c r="B683" s="20" t="n"/>
      <c r="C683" s="20" t="n"/>
      <c r="D683" s="21" t="n"/>
      <c r="E683" s="21" t="n"/>
    </row>
    <row r="684">
      <c r="A684" s="22" t="n"/>
      <c r="B684" s="20" t="n"/>
      <c r="C684" s="20" t="n"/>
      <c r="D684" s="21" t="n"/>
      <c r="E684" s="21" t="n"/>
    </row>
    <row r="685">
      <c r="A685" s="22" t="n"/>
      <c r="B685" s="20" t="n"/>
      <c r="C685" s="20" t="n"/>
      <c r="D685" s="21" t="n"/>
      <c r="E685" s="21" t="n"/>
    </row>
    <row r="686">
      <c r="A686" s="22" t="n"/>
      <c r="B686" s="20" t="n"/>
      <c r="C686" s="20" t="n"/>
      <c r="D686" s="21" t="n"/>
      <c r="E686" s="21" t="n"/>
    </row>
    <row r="687">
      <c r="A687" s="22" t="n"/>
      <c r="B687" s="20" t="n"/>
      <c r="C687" s="20" t="n"/>
      <c r="D687" s="21" t="n"/>
      <c r="E687" s="21" t="n"/>
    </row>
    <row r="688">
      <c r="A688" s="22" t="n"/>
      <c r="B688" s="20" t="n"/>
      <c r="C688" s="20" t="n"/>
      <c r="D688" s="21" t="n"/>
      <c r="E688" s="21" t="n"/>
    </row>
    <row r="689">
      <c r="A689" s="22" t="n"/>
      <c r="B689" s="20" t="n"/>
      <c r="C689" s="20" t="n"/>
      <c r="D689" s="21" t="n"/>
      <c r="E689" s="21" t="n"/>
    </row>
    <row r="690">
      <c r="A690" s="22" t="n"/>
      <c r="B690" s="20" t="n"/>
      <c r="C690" s="20" t="n"/>
      <c r="D690" s="21" t="n"/>
      <c r="E690" s="21" t="n"/>
    </row>
    <row r="691">
      <c r="A691" s="22" t="n"/>
      <c r="B691" s="20" t="n"/>
      <c r="C691" s="20" t="n"/>
      <c r="D691" s="21" t="n"/>
      <c r="E691" s="21" t="n"/>
    </row>
    <row r="692">
      <c r="A692" s="22" t="n"/>
      <c r="B692" s="20" t="n"/>
      <c r="C692" s="20" t="n"/>
      <c r="D692" s="21" t="n"/>
      <c r="E692" s="21" t="n"/>
    </row>
    <row r="693">
      <c r="A693" s="22" t="n"/>
      <c r="B693" s="20" t="n"/>
      <c r="C693" s="20" t="n"/>
      <c r="D693" s="21" t="n"/>
      <c r="E693" s="21" t="n"/>
    </row>
    <row r="694">
      <c r="A694" s="22" t="n"/>
      <c r="B694" s="20" t="n"/>
      <c r="C694" s="20" t="n"/>
      <c r="D694" s="21" t="n"/>
      <c r="E694" s="21" t="n"/>
    </row>
    <row r="695">
      <c r="A695" s="22" t="n"/>
      <c r="B695" s="20" t="n"/>
      <c r="C695" s="20" t="n"/>
      <c r="D695" s="21" t="n"/>
      <c r="E695" s="21" t="n"/>
    </row>
    <row r="696">
      <c r="A696" s="22" t="n"/>
      <c r="B696" s="20" t="n"/>
      <c r="C696" s="20" t="n"/>
      <c r="D696" s="21" t="n"/>
      <c r="E696" s="21" t="n"/>
    </row>
    <row r="697">
      <c r="A697" s="22" t="n"/>
      <c r="B697" s="20" t="n"/>
      <c r="C697" s="20" t="n"/>
      <c r="D697" s="21" t="n"/>
      <c r="E697" s="21" t="n"/>
    </row>
    <row r="698">
      <c r="A698" s="22" t="n"/>
      <c r="B698" s="20" t="n"/>
      <c r="C698" s="20" t="n"/>
      <c r="D698" s="21" t="n"/>
      <c r="E698" s="21" t="n"/>
    </row>
    <row r="699">
      <c r="A699" s="22" t="n"/>
      <c r="B699" s="20" t="n"/>
      <c r="C699" s="20" t="n"/>
      <c r="D699" s="21" t="n"/>
      <c r="E699" s="21" t="n"/>
    </row>
    <row r="700">
      <c r="A700" s="22" t="n"/>
      <c r="B700" s="20" t="n"/>
      <c r="C700" s="20" t="n"/>
      <c r="D700" s="21" t="n"/>
      <c r="E700" s="21" t="n"/>
    </row>
    <row r="701">
      <c r="A701" s="22" t="n"/>
      <c r="B701" s="20" t="n"/>
      <c r="C701" s="20" t="n"/>
      <c r="D701" s="21" t="n"/>
      <c r="E701" s="21" t="n"/>
    </row>
    <row r="702">
      <c r="A702" s="22" t="n"/>
      <c r="B702" s="20" t="n"/>
      <c r="C702" s="20" t="n"/>
      <c r="D702" s="21" t="n"/>
      <c r="E702" s="21" t="n"/>
    </row>
    <row r="703">
      <c r="A703" s="22" t="n"/>
      <c r="B703" s="20" t="n"/>
      <c r="C703" s="20" t="n"/>
      <c r="D703" s="21" t="n"/>
      <c r="E703" s="21" t="n"/>
    </row>
    <row r="704">
      <c r="A704" s="22" t="n"/>
      <c r="B704" s="20" t="n"/>
      <c r="C704" s="20" t="n"/>
      <c r="D704" s="21" t="n"/>
      <c r="E704" s="21" t="n"/>
    </row>
    <row r="705">
      <c r="A705" s="22" t="n"/>
      <c r="B705" s="20" t="n"/>
      <c r="C705" s="20" t="n"/>
      <c r="D705" s="21" t="n"/>
      <c r="E705" s="21" t="n"/>
    </row>
    <row r="706">
      <c r="A706" s="22" t="n"/>
      <c r="B706" s="20" t="n"/>
      <c r="C706" s="20" t="n"/>
      <c r="D706" s="21" t="n"/>
      <c r="E706" s="21" t="n"/>
    </row>
    <row r="707">
      <c r="A707" s="22" t="n"/>
      <c r="B707" s="20" t="n"/>
      <c r="C707" s="20" t="n"/>
      <c r="D707" s="21" t="n"/>
      <c r="E707" s="21" t="n"/>
    </row>
    <row r="708">
      <c r="A708" s="22" t="n"/>
      <c r="B708" s="20" t="n"/>
      <c r="C708" s="20" t="n"/>
      <c r="D708" s="21" t="n"/>
      <c r="E708" s="21" t="n"/>
    </row>
    <row r="709">
      <c r="A709" s="22" t="n"/>
      <c r="B709" s="20" t="n"/>
      <c r="C709" s="20" t="n"/>
      <c r="D709" s="21" t="n"/>
      <c r="E709" s="21" t="n"/>
    </row>
    <row r="710">
      <c r="A710" s="22" t="n"/>
      <c r="B710" s="20" t="n"/>
      <c r="C710" s="20" t="n"/>
      <c r="D710" s="21" t="n"/>
      <c r="E710" s="21" t="n"/>
    </row>
    <row r="711">
      <c r="A711" s="22" t="n"/>
      <c r="B711" s="20" t="n"/>
      <c r="C711" s="20" t="n"/>
      <c r="D711" s="21" t="n"/>
      <c r="E711" s="21" t="n"/>
    </row>
    <row r="712">
      <c r="A712" s="22" t="n"/>
      <c r="B712" s="20" t="n"/>
      <c r="C712" s="20" t="n"/>
      <c r="D712" s="21" t="n"/>
      <c r="E712" s="21" t="n"/>
    </row>
    <row r="713">
      <c r="A713" s="22" t="n"/>
      <c r="B713" s="20" t="n"/>
      <c r="C713" s="20" t="n"/>
      <c r="D713" s="21" t="n"/>
      <c r="E713" s="21" t="n"/>
    </row>
    <row r="714">
      <c r="A714" s="22" t="n"/>
      <c r="B714" s="20" t="n"/>
      <c r="C714" s="20" t="n"/>
      <c r="D714" s="21" t="n"/>
      <c r="E714" s="21" t="n"/>
    </row>
    <row r="715">
      <c r="A715" s="22" t="n"/>
      <c r="B715" s="20" t="n"/>
      <c r="C715" s="20" t="n"/>
      <c r="D715" s="21" t="n"/>
      <c r="E715" s="21" t="n"/>
    </row>
    <row r="716">
      <c r="A716" s="22" t="n"/>
      <c r="B716" s="20" t="n"/>
      <c r="C716" s="20" t="n"/>
      <c r="D716" s="21" t="n"/>
      <c r="E716" s="21" t="n"/>
    </row>
    <row r="717">
      <c r="A717" s="22" t="n"/>
      <c r="B717" s="20" t="n"/>
      <c r="C717" s="20" t="n"/>
      <c r="D717" s="21" t="n"/>
      <c r="E717" s="21" t="n"/>
    </row>
    <row r="718">
      <c r="A718" s="22" t="n"/>
      <c r="B718" s="20" t="n"/>
      <c r="C718" s="20" t="n"/>
      <c r="D718" s="21" t="n"/>
      <c r="E718" s="21" t="n"/>
    </row>
    <row r="719">
      <c r="A719" s="22" t="n"/>
      <c r="B719" s="20" t="n"/>
      <c r="C719" s="20" t="n"/>
      <c r="D719" s="21" t="n"/>
      <c r="E719" s="21" t="n"/>
    </row>
    <row r="720">
      <c r="A720" s="22" t="n"/>
      <c r="B720" s="20" t="n"/>
      <c r="C720" s="20" t="n"/>
      <c r="D720" s="21" t="n"/>
      <c r="E720" s="21" t="n"/>
    </row>
    <row r="721">
      <c r="A721" s="22" t="n"/>
      <c r="B721" s="20" t="n"/>
      <c r="C721" s="20" t="n"/>
      <c r="D721" s="21" t="n"/>
      <c r="E721" s="21" t="n"/>
    </row>
    <row r="722">
      <c r="A722" s="22" t="n"/>
      <c r="B722" s="20" t="n"/>
      <c r="C722" s="20" t="n"/>
      <c r="D722" s="21" t="n"/>
      <c r="E722" s="21" t="n"/>
    </row>
    <row r="723">
      <c r="A723" s="22" t="n"/>
      <c r="B723" s="20" t="n"/>
      <c r="C723" s="20" t="n"/>
      <c r="D723" s="21" t="n"/>
      <c r="E723" s="21" t="n"/>
    </row>
    <row r="724">
      <c r="A724" s="22" t="n"/>
      <c r="B724" s="20" t="n"/>
      <c r="C724" s="20" t="n"/>
      <c r="D724" s="21" t="n"/>
      <c r="E724" s="21" t="n"/>
    </row>
    <row r="725">
      <c r="A725" s="22" t="n"/>
      <c r="B725" s="20" t="n"/>
      <c r="C725" s="20" t="n"/>
      <c r="D725" s="21" t="n"/>
      <c r="E725" s="21" t="n"/>
    </row>
    <row r="726">
      <c r="A726" s="22" t="n"/>
      <c r="B726" s="20" t="n"/>
      <c r="C726" s="20" t="n"/>
      <c r="D726" s="21" t="n"/>
      <c r="E726" s="21" t="n"/>
    </row>
    <row r="727">
      <c r="A727" s="22" t="n"/>
      <c r="B727" s="20" t="n"/>
      <c r="C727" s="20" t="n"/>
      <c r="D727" s="21" t="n"/>
      <c r="E727" s="21" t="n"/>
    </row>
    <row r="728">
      <c r="A728" s="22" t="n"/>
      <c r="B728" s="20" t="n"/>
      <c r="C728" s="20" t="n"/>
      <c r="D728" s="21" t="n"/>
      <c r="E728" s="21" t="n"/>
    </row>
    <row r="729">
      <c r="A729" s="22" t="n"/>
      <c r="B729" s="20" t="n"/>
      <c r="C729" s="20" t="n"/>
      <c r="D729" s="21" t="n"/>
      <c r="E729" s="21" t="n"/>
    </row>
    <row r="730">
      <c r="A730" s="22" t="n"/>
      <c r="B730" s="20" t="n"/>
      <c r="C730" s="20" t="n"/>
      <c r="D730" s="21" t="n"/>
      <c r="E730" s="21" t="n"/>
    </row>
    <row r="731">
      <c r="A731" s="22" t="n"/>
      <c r="B731" s="20" t="n"/>
      <c r="C731" s="20" t="n"/>
      <c r="D731" s="21" t="n"/>
      <c r="E731" s="21" t="n"/>
    </row>
    <row r="732">
      <c r="A732" s="22" t="n"/>
      <c r="B732" s="20" t="n"/>
      <c r="C732" s="20" t="n"/>
      <c r="D732" s="21" t="n"/>
      <c r="E732" s="21" t="n"/>
    </row>
    <row r="733">
      <c r="A733" s="22" t="n"/>
      <c r="B733" s="20" t="n"/>
      <c r="C733" s="20" t="n"/>
      <c r="D733" s="21" t="n"/>
      <c r="E733" s="21" t="n"/>
    </row>
    <row r="734">
      <c r="A734" s="22" t="n"/>
      <c r="B734" s="20" t="n"/>
      <c r="C734" s="20" t="n"/>
      <c r="D734" s="21" t="n"/>
      <c r="E734" s="21" t="n"/>
    </row>
    <row r="735">
      <c r="A735" s="22" t="n"/>
      <c r="B735" s="20" t="n"/>
      <c r="C735" s="20" t="n"/>
      <c r="D735" s="21" t="n"/>
      <c r="E735" s="21" t="n"/>
    </row>
    <row r="736">
      <c r="A736" s="22" t="n"/>
      <c r="B736" s="20" t="n"/>
      <c r="C736" s="20" t="n"/>
      <c r="D736" s="21" t="n"/>
      <c r="E736" s="21" t="n"/>
    </row>
    <row r="737">
      <c r="A737" s="22" t="n"/>
      <c r="B737" s="20" t="n"/>
      <c r="C737" s="20" t="n"/>
      <c r="D737" s="21" t="n"/>
      <c r="E737" s="21" t="n"/>
    </row>
    <row r="738">
      <c r="A738" s="22" t="n"/>
      <c r="B738" s="20" t="n"/>
      <c r="C738" s="20" t="n"/>
      <c r="D738" s="21" t="n"/>
      <c r="E738" s="21" t="n"/>
    </row>
    <row r="739">
      <c r="A739" s="22" t="n"/>
      <c r="B739" s="20" t="n"/>
      <c r="C739" s="20" t="n"/>
      <c r="D739" s="21" t="n"/>
      <c r="E739" s="21" t="n"/>
    </row>
    <row r="740">
      <c r="A740" s="22" t="n"/>
      <c r="B740" s="20" t="n"/>
      <c r="C740" s="20" t="n"/>
      <c r="D740" s="21" t="n"/>
      <c r="E740" s="21" t="n"/>
    </row>
    <row r="741">
      <c r="A741" s="22" t="n"/>
      <c r="B741" s="20" t="n"/>
      <c r="C741" s="20" t="n"/>
      <c r="D741" s="21" t="n"/>
      <c r="E741" s="21" t="n"/>
    </row>
    <row r="742">
      <c r="A742" s="22" t="n"/>
      <c r="B742" s="20" t="n"/>
      <c r="C742" s="20" t="n"/>
      <c r="D742" s="21" t="n"/>
      <c r="E742" s="21" t="n"/>
    </row>
    <row r="743">
      <c r="A743" s="22" t="n"/>
      <c r="B743" s="20" t="n"/>
      <c r="C743" s="20" t="n"/>
      <c r="D743" s="21" t="n"/>
      <c r="E743" s="21" t="n"/>
    </row>
    <row r="744">
      <c r="A744" s="22" t="n"/>
      <c r="B744" s="20" t="n"/>
      <c r="C744" s="20" t="n"/>
      <c r="D744" s="21" t="n"/>
      <c r="E744" s="21" t="n"/>
    </row>
    <row r="745">
      <c r="A745" s="22" t="n"/>
      <c r="B745" s="20" t="n"/>
      <c r="C745" s="20" t="n"/>
      <c r="D745" s="21" t="n"/>
      <c r="E745" s="21" t="n"/>
    </row>
    <row r="746">
      <c r="A746" s="22" t="n"/>
      <c r="B746" s="20" t="n"/>
      <c r="C746" s="20" t="n"/>
      <c r="D746" s="21" t="n"/>
      <c r="E746" s="21" t="n"/>
    </row>
    <row r="747">
      <c r="A747" s="22" t="n"/>
      <c r="B747" s="20" t="n"/>
      <c r="C747" s="20" t="n"/>
      <c r="D747" s="21" t="n"/>
      <c r="E747" s="21" t="n"/>
    </row>
    <row r="748">
      <c r="A748" s="22" t="n"/>
      <c r="B748" s="20" t="n"/>
      <c r="C748" s="20" t="n"/>
      <c r="D748" s="21" t="n"/>
      <c r="E748" s="21" t="n"/>
    </row>
    <row r="749">
      <c r="A749" s="22" t="n"/>
      <c r="B749" s="20" t="n"/>
      <c r="C749" s="20" t="n"/>
      <c r="D749" s="21" t="n"/>
      <c r="E749" s="21" t="n"/>
    </row>
    <row r="750">
      <c r="A750" s="22" t="n"/>
      <c r="B750" s="20" t="n"/>
      <c r="C750" s="20" t="n"/>
      <c r="D750" s="21" t="n"/>
      <c r="E750" s="21" t="n"/>
    </row>
    <row r="751">
      <c r="A751" s="22" t="n"/>
      <c r="B751" s="20" t="n"/>
      <c r="C751" s="20" t="n"/>
      <c r="D751" s="21" t="n"/>
      <c r="E751" s="21" t="n"/>
    </row>
    <row r="752">
      <c r="A752" s="22" t="n"/>
      <c r="B752" s="20" t="n"/>
      <c r="C752" s="20" t="n"/>
      <c r="D752" s="21" t="n"/>
      <c r="E752" s="21" t="n"/>
    </row>
    <row r="753">
      <c r="A753" s="22" t="n"/>
      <c r="B753" s="20" t="n"/>
      <c r="C753" s="20" t="n"/>
      <c r="D753" s="21" t="n"/>
      <c r="E753" s="21" t="n"/>
    </row>
    <row r="754">
      <c r="A754" s="22" t="n"/>
      <c r="B754" s="20" t="n"/>
      <c r="C754" s="20" t="n"/>
      <c r="D754" s="21" t="n"/>
      <c r="E754" s="21" t="n"/>
    </row>
    <row r="755">
      <c r="A755" s="22" t="n"/>
      <c r="B755" s="20" t="n"/>
      <c r="C755" s="20" t="n"/>
      <c r="D755" s="21" t="n"/>
      <c r="E755" s="21" t="n"/>
    </row>
    <row r="756">
      <c r="A756" s="22" t="n"/>
      <c r="B756" s="20" t="n"/>
      <c r="C756" s="20" t="n"/>
      <c r="D756" s="21" t="n"/>
      <c r="E756" s="21" t="n"/>
    </row>
    <row r="757">
      <c r="A757" s="22" t="n"/>
      <c r="B757" s="20" t="n"/>
      <c r="C757" s="20" t="n"/>
      <c r="D757" s="21" t="n"/>
      <c r="E757" s="21" t="n"/>
    </row>
    <row r="758">
      <c r="A758" s="22" t="n"/>
      <c r="B758" s="20" t="n"/>
      <c r="C758" s="20" t="n"/>
      <c r="D758" s="21" t="n"/>
      <c r="E758" s="21" t="n"/>
    </row>
    <row r="759">
      <c r="A759" s="22" t="n"/>
      <c r="B759" s="20" t="n"/>
      <c r="C759" s="20" t="n"/>
      <c r="D759" s="21" t="n"/>
      <c r="E759" s="21" t="n"/>
    </row>
    <row r="760">
      <c r="A760" s="22" t="n"/>
      <c r="B760" s="20" t="n"/>
      <c r="C760" s="20" t="n"/>
      <c r="D760" s="21" t="n"/>
      <c r="E760" s="21" t="n"/>
    </row>
    <row r="761">
      <c r="A761" s="22" t="n"/>
      <c r="B761" s="20" t="n"/>
      <c r="C761" s="20" t="n"/>
      <c r="D761" s="21" t="n"/>
      <c r="E761" s="21" t="n"/>
    </row>
    <row r="762">
      <c r="A762" s="22" t="n"/>
      <c r="B762" s="20" t="n"/>
      <c r="C762" s="20" t="n"/>
      <c r="D762" s="21" t="n"/>
      <c r="E762" s="21" t="n"/>
    </row>
    <row r="763">
      <c r="A763" s="22" t="n"/>
      <c r="B763" s="20" t="n"/>
      <c r="C763" s="20" t="n"/>
      <c r="D763" s="21" t="n"/>
      <c r="E763" s="21" t="n"/>
    </row>
    <row r="764">
      <c r="A764" s="22" t="n"/>
      <c r="B764" s="20" t="n"/>
      <c r="C764" s="20" t="n"/>
      <c r="D764" s="21" t="n"/>
      <c r="E764" s="21" t="n"/>
    </row>
    <row r="765">
      <c r="A765" s="22" t="n"/>
      <c r="B765" s="20" t="n"/>
      <c r="C765" s="20" t="n"/>
      <c r="D765" s="21" t="n"/>
      <c r="E765" s="21" t="n"/>
    </row>
    <row r="766">
      <c r="A766" s="22" t="n"/>
      <c r="B766" s="20" t="n"/>
      <c r="C766" s="20" t="n"/>
      <c r="D766" s="21" t="n"/>
      <c r="E766" s="21" t="n"/>
    </row>
    <row r="767">
      <c r="A767" s="22" t="n"/>
      <c r="B767" s="20" t="n"/>
      <c r="C767" s="20" t="n"/>
      <c r="D767" s="21" t="n"/>
      <c r="E767" s="21" t="n"/>
    </row>
    <row r="768">
      <c r="A768" s="22" t="n"/>
      <c r="B768" s="20" t="n"/>
      <c r="C768" s="20" t="n"/>
      <c r="D768" s="21" t="n"/>
      <c r="E768" s="21" t="n"/>
    </row>
    <row r="769">
      <c r="A769" s="22" t="n"/>
      <c r="B769" s="20" t="n"/>
      <c r="C769" s="20" t="n"/>
      <c r="D769" s="21" t="n"/>
      <c r="E769" s="21" t="n"/>
    </row>
    <row r="770">
      <c r="A770" s="22" t="n"/>
      <c r="B770" s="20" t="n"/>
      <c r="C770" s="20" t="n"/>
      <c r="D770" s="21" t="n"/>
      <c r="E770" s="21" t="n"/>
    </row>
    <row r="771">
      <c r="A771" s="22" t="n"/>
      <c r="B771" s="20" t="n"/>
      <c r="C771" s="20" t="n"/>
      <c r="D771" s="21" t="n"/>
      <c r="E771" s="21" t="n"/>
    </row>
    <row r="772">
      <c r="A772" s="22" t="n"/>
      <c r="B772" s="20" t="n"/>
      <c r="C772" s="20" t="n"/>
      <c r="D772" s="21" t="n"/>
      <c r="E772" s="21" t="n"/>
    </row>
    <row r="773">
      <c r="A773" s="22" t="n"/>
      <c r="B773" s="20" t="n"/>
      <c r="C773" s="20" t="n"/>
      <c r="D773" s="21" t="n"/>
      <c r="E773" s="21" t="n"/>
    </row>
    <row r="774">
      <c r="A774" s="22" t="n"/>
      <c r="B774" s="20" t="n"/>
      <c r="C774" s="20" t="n"/>
      <c r="D774" s="21" t="n"/>
      <c r="E774" s="21" t="n"/>
    </row>
    <row r="775">
      <c r="A775" s="22" t="n"/>
      <c r="B775" s="20" t="n"/>
      <c r="C775" s="20" t="n"/>
      <c r="D775" s="21" t="n"/>
      <c r="E775" s="21" t="n"/>
    </row>
    <row r="776">
      <c r="A776" s="22" t="n"/>
      <c r="B776" s="20" t="n"/>
      <c r="C776" s="20" t="n"/>
      <c r="D776" s="21" t="n"/>
      <c r="E776" s="21" t="n"/>
    </row>
    <row r="777">
      <c r="A777" s="22" t="n"/>
      <c r="B777" s="20" t="n"/>
      <c r="C777" s="20" t="n"/>
      <c r="D777" s="21" t="n"/>
      <c r="E777" s="21" t="n"/>
    </row>
    <row r="778">
      <c r="A778" s="22" t="n"/>
      <c r="B778" s="20" t="n"/>
      <c r="C778" s="20" t="n"/>
      <c r="D778" s="21" t="n"/>
      <c r="E778" s="21" t="n"/>
    </row>
    <row r="779">
      <c r="A779" s="22" t="n"/>
      <c r="B779" s="20" t="n"/>
      <c r="C779" s="20" t="n"/>
      <c r="D779" s="21" t="n"/>
      <c r="E779" s="21" t="n"/>
    </row>
    <row r="780">
      <c r="A780" s="22" t="n"/>
      <c r="B780" s="20" t="n"/>
      <c r="C780" s="20" t="n"/>
      <c r="D780" s="21" t="n"/>
      <c r="E780" s="21" t="n"/>
    </row>
    <row r="781">
      <c r="A781" s="22" t="n"/>
      <c r="B781" s="20" t="n"/>
      <c r="C781" s="20" t="n"/>
      <c r="D781" s="21" t="n"/>
      <c r="E781" s="21" t="n"/>
    </row>
    <row r="782">
      <c r="A782" s="22" t="n"/>
      <c r="B782" s="20" t="n"/>
      <c r="C782" s="20" t="n"/>
      <c r="D782" s="21" t="n"/>
      <c r="E782" s="21" t="n"/>
    </row>
    <row r="783">
      <c r="A783" s="22" t="n"/>
      <c r="B783" s="20" t="n"/>
      <c r="C783" s="20" t="n"/>
      <c r="D783" s="21" t="n"/>
      <c r="E783" s="21" t="n"/>
    </row>
    <row r="784">
      <c r="A784" s="22" t="n"/>
      <c r="B784" s="20" t="n"/>
      <c r="C784" s="20" t="n"/>
      <c r="D784" s="21" t="n"/>
      <c r="E784" s="21" t="n"/>
    </row>
    <row r="785">
      <c r="A785" s="22" t="n"/>
      <c r="B785" s="20" t="n"/>
      <c r="C785" s="20" t="n"/>
      <c r="D785" s="21" t="n"/>
      <c r="E785" s="21" t="n"/>
    </row>
    <row r="786">
      <c r="A786" s="22" t="n"/>
      <c r="B786" s="20" t="n"/>
      <c r="C786" s="20" t="n"/>
      <c r="D786" s="21" t="n"/>
      <c r="E786" s="21" t="n"/>
    </row>
    <row r="787">
      <c r="A787" s="22" t="n"/>
      <c r="B787" s="20" t="n"/>
      <c r="C787" s="20" t="n"/>
      <c r="D787" s="21" t="n"/>
      <c r="E787" s="21" t="n"/>
    </row>
    <row r="788">
      <c r="A788" s="22" t="n"/>
      <c r="B788" s="20" t="n"/>
      <c r="C788" s="20" t="n"/>
      <c r="D788" s="21" t="n"/>
      <c r="E788" s="21" t="n"/>
    </row>
    <row r="789">
      <c r="A789" s="22" t="n"/>
      <c r="B789" s="20" t="n"/>
      <c r="C789" s="20" t="n"/>
      <c r="D789" s="21" t="n"/>
      <c r="E789" s="21" t="n"/>
    </row>
    <row r="790">
      <c r="A790" s="22" t="n"/>
      <c r="B790" s="20" t="n"/>
      <c r="C790" s="20" t="n"/>
      <c r="D790" s="21" t="n"/>
      <c r="E790" s="21" t="n"/>
    </row>
    <row r="791">
      <c r="A791" s="22" t="n"/>
      <c r="B791" s="20" t="n"/>
      <c r="C791" s="20" t="n"/>
      <c r="D791" s="21" t="n"/>
      <c r="E791" s="21" t="n"/>
    </row>
    <row r="792">
      <c r="A792" s="22" t="n"/>
      <c r="B792" s="20" t="n"/>
      <c r="C792" s="20" t="n"/>
      <c r="D792" s="21" t="n"/>
      <c r="E792" s="21" t="n"/>
    </row>
    <row r="793">
      <c r="A793" s="22" t="n"/>
      <c r="B793" s="20" t="n"/>
      <c r="C793" s="20" t="n"/>
      <c r="D793" s="21" t="n"/>
      <c r="E793" s="21" t="n"/>
    </row>
    <row r="794">
      <c r="A794" s="22" t="n"/>
      <c r="B794" s="20" t="n"/>
      <c r="C794" s="20" t="n"/>
      <c r="D794" s="21" t="n"/>
      <c r="E794" s="21" t="n"/>
    </row>
    <row r="795">
      <c r="A795" s="22" t="n"/>
      <c r="B795" s="20" t="n"/>
      <c r="C795" s="20" t="n"/>
      <c r="D795" s="21" t="n"/>
      <c r="E795" s="21" t="n"/>
    </row>
    <row r="796">
      <c r="A796" s="22" t="n"/>
      <c r="B796" s="20" t="n"/>
      <c r="C796" s="20" t="n"/>
      <c r="D796" s="21" t="n"/>
      <c r="E796" s="21" t="n"/>
    </row>
    <row r="797">
      <c r="A797" s="22" t="n"/>
      <c r="B797" s="20" t="n"/>
      <c r="C797" s="20" t="n"/>
      <c r="D797" s="21" t="n"/>
      <c r="E797" s="21" t="n"/>
    </row>
    <row r="798">
      <c r="A798" s="22" t="n"/>
      <c r="B798" s="20" t="n"/>
      <c r="C798" s="20" t="n"/>
      <c r="D798" s="21" t="n"/>
      <c r="E798" s="21" t="n"/>
    </row>
    <row r="799">
      <c r="A799" s="22" t="n"/>
      <c r="B799" s="20" t="n"/>
      <c r="C799" s="20" t="n"/>
      <c r="D799" s="21" t="n"/>
      <c r="E799" s="21" t="n"/>
    </row>
    <row r="800">
      <c r="A800" s="22" t="n"/>
      <c r="B800" s="20" t="n"/>
      <c r="C800" s="20" t="n"/>
      <c r="D800" s="21" t="n"/>
      <c r="E800" s="21" t="n"/>
    </row>
    <row r="801">
      <c r="A801" s="22" t="n"/>
      <c r="B801" s="20" t="n"/>
      <c r="C801" s="20" t="n"/>
      <c r="D801" s="21" t="n"/>
      <c r="E801" s="21" t="n"/>
    </row>
    <row r="802">
      <c r="A802" s="22" t="n"/>
      <c r="B802" s="20" t="n"/>
      <c r="C802" s="20" t="n"/>
      <c r="D802" s="21" t="n"/>
      <c r="E802" s="21" t="n"/>
    </row>
    <row r="803">
      <c r="A803" s="22" t="n"/>
      <c r="B803" s="20" t="n"/>
      <c r="C803" s="20" t="n"/>
      <c r="D803" s="21" t="n"/>
      <c r="E803" s="21" t="n"/>
    </row>
    <row r="804">
      <c r="A804" s="22" t="n"/>
      <c r="B804" s="20" t="n"/>
      <c r="C804" s="20" t="n"/>
      <c r="D804" s="21" t="n"/>
      <c r="E804" s="21" t="n"/>
    </row>
    <row r="805">
      <c r="A805" s="22" t="n"/>
      <c r="B805" s="20" t="n"/>
      <c r="C805" s="20" t="n"/>
      <c r="D805" s="21" t="n"/>
      <c r="E805" s="21" t="n"/>
    </row>
    <row r="806">
      <c r="A806" s="22" t="n"/>
      <c r="B806" s="20" t="n"/>
      <c r="C806" s="20" t="n"/>
      <c r="D806" s="21" t="n"/>
      <c r="E806" s="21" t="n"/>
    </row>
    <row r="807">
      <c r="A807" s="22" t="n"/>
      <c r="B807" s="20" t="n"/>
      <c r="C807" s="20" t="n"/>
      <c r="D807" s="21" t="n"/>
      <c r="E807" s="21" t="n"/>
    </row>
    <row r="808">
      <c r="A808" s="22" t="n"/>
      <c r="B808" s="20" t="n"/>
      <c r="C808" s="20" t="n"/>
      <c r="D808" s="21" t="n"/>
      <c r="E808" s="21" t="n"/>
    </row>
    <row r="809">
      <c r="A809" s="22" t="n"/>
      <c r="B809" s="20" t="n"/>
      <c r="C809" s="20" t="n"/>
      <c r="D809" s="21" t="n"/>
      <c r="E809" s="21" t="n"/>
    </row>
    <row r="810">
      <c r="A810" s="22" t="n"/>
      <c r="B810" s="20" t="n"/>
      <c r="C810" s="20" t="n"/>
      <c r="D810" s="21" t="n"/>
      <c r="E810" s="21" t="n"/>
    </row>
    <row r="811">
      <c r="A811" s="22" t="n"/>
      <c r="B811" s="20" t="n"/>
      <c r="C811" s="20" t="n"/>
      <c r="D811" s="21" t="n"/>
      <c r="E811" s="21" t="n"/>
    </row>
    <row r="812">
      <c r="A812" s="22" t="n"/>
      <c r="B812" s="20" t="n"/>
      <c r="C812" s="20" t="n"/>
      <c r="D812" s="21" t="n"/>
      <c r="E812" s="21" t="n"/>
    </row>
    <row r="813">
      <c r="A813" s="22" t="n"/>
      <c r="B813" s="20" t="n"/>
      <c r="C813" s="20" t="n"/>
      <c r="D813" s="21" t="n"/>
      <c r="E813" s="21" t="n"/>
    </row>
    <row r="814">
      <c r="A814" s="22" t="n"/>
      <c r="B814" s="20" t="n"/>
      <c r="C814" s="20" t="n"/>
      <c r="D814" s="21" t="n"/>
      <c r="E814" s="21" t="n"/>
    </row>
    <row r="815">
      <c r="A815" s="22" t="n"/>
      <c r="B815" s="20" t="n"/>
      <c r="C815" s="20" t="n"/>
      <c r="D815" s="21" t="n"/>
      <c r="E815" s="21" t="n"/>
    </row>
    <row r="816">
      <c r="A816" s="22" t="n"/>
      <c r="B816" s="20" t="n"/>
      <c r="C816" s="20" t="n"/>
      <c r="D816" s="21" t="n"/>
      <c r="E816" s="21" t="n"/>
    </row>
    <row r="817">
      <c r="A817" s="22" t="n"/>
      <c r="B817" s="20" t="n"/>
      <c r="C817" s="20" t="n"/>
      <c r="D817" s="21" t="n"/>
      <c r="E817" s="21" t="n"/>
    </row>
    <row r="818">
      <c r="A818" s="22" t="n"/>
      <c r="B818" s="20" t="n"/>
      <c r="C818" s="20" t="n"/>
      <c r="D818" s="21" t="n"/>
      <c r="E818" s="21" t="n"/>
    </row>
    <row r="819">
      <c r="A819" s="22" t="n"/>
      <c r="B819" s="20" t="n"/>
      <c r="C819" s="20" t="n"/>
      <c r="D819" s="21" t="n"/>
      <c r="E819" s="21" t="n"/>
    </row>
    <row r="820">
      <c r="A820" s="22" t="n"/>
      <c r="B820" s="20" t="n"/>
      <c r="C820" s="20" t="n"/>
      <c r="D820" s="21" t="n"/>
      <c r="E820" s="21" t="n"/>
    </row>
    <row r="821">
      <c r="A821" s="22" t="n"/>
      <c r="B821" s="20" t="n"/>
      <c r="C821" s="20" t="n"/>
      <c r="D821" s="21" t="n"/>
      <c r="E821" s="21" t="n"/>
    </row>
    <row r="822">
      <c r="A822" s="22" t="n"/>
      <c r="B822" s="20" t="n"/>
      <c r="C822" s="20" t="n"/>
      <c r="D822" s="21" t="n"/>
      <c r="E822" s="21" t="n"/>
    </row>
    <row r="823">
      <c r="A823" s="22" t="n"/>
      <c r="B823" s="20" t="n"/>
      <c r="C823" s="20" t="n"/>
      <c r="D823" s="21" t="n"/>
      <c r="E823" s="21" t="n"/>
    </row>
    <row r="824">
      <c r="A824" s="22" t="n"/>
      <c r="B824" s="20" t="n"/>
      <c r="C824" s="20" t="n"/>
      <c r="D824" s="21" t="n"/>
      <c r="E824" s="21" t="n"/>
    </row>
    <row r="825">
      <c r="A825" s="22" t="n"/>
      <c r="B825" s="20" t="n"/>
      <c r="C825" s="20" t="n"/>
      <c r="D825" s="21" t="n"/>
      <c r="E825" s="21" t="n"/>
    </row>
    <row r="826">
      <c r="A826" s="22" t="n"/>
      <c r="B826" s="20" t="n"/>
      <c r="C826" s="20" t="n"/>
      <c r="D826" s="21" t="n"/>
      <c r="E826" s="21" t="n"/>
    </row>
    <row r="827">
      <c r="A827" s="22" t="n"/>
      <c r="B827" s="20" t="n"/>
      <c r="C827" s="20" t="n"/>
      <c r="D827" s="21" t="n"/>
      <c r="E827" s="21" t="n"/>
    </row>
    <row r="828">
      <c r="A828" s="22" t="n"/>
      <c r="B828" s="20" t="n"/>
      <c r="C828" s="20" t="n"/>
      <c r="D828" s="21" t="n"/>
      <c r="E828" s="21" t="n"/>
    </row>
    <row r="829">
      <c r="A829" s="22" t="n"/>
      <c r="B829" s="20" t="n"/>
      <c r="C829" s="20" t="n"/>
      <c r="D829" s="21" t="n"/>
      <c r="E829" s="21" t="n"/>
    </row>
    <row r="830">
      <c r="A830" s="22" t="n"/>
      <c r="B830" s="20" t="n"/>
      <c r="C830" s="20" t="n"/>
      <c r="D830" s="21" t="n"/>
      <c r="E830" s="21" t="n"/>
    </row>
    <row r="831">
      <c r="A831" s="22" t="n"/>
      <c r="B831" s="20" t="n"/>
      <c r="C831" s="20" t="n"/>
      <c r="D831" s="21" t="n"/>
      <c r="E831" s="21" t="n"/>
    </row>
    <row r="832">
      <c r="A832" s="22" t="n"/>
      <c r="B832" s="20" t="n"/>
      <c r="C832" s="20" t="n"/>
      <c r="D832" s="21" t="n"/>
      <c r="E832" s="21" t="n"/>
    </row>
    <row r="833">
      <c r="A833" s="22" t="n"/>
      <c r="B833" s="20" t="n"/>
      <c r="C833" s="20" t="n"/>
      <c r="D833" s="21" t="n"/>
      <c r="E833" s="21" t="n"/>
    </row>
    <row r="834">
      <c r="A834" s="22" t="n"/>
      <c r="B834" s="20" t="n"/>
      <c r="C834" s="20" t="n"/>
      <c r="D834" s="21" t="n"/>
      <c r="E834" s="21" t="n"/>
    </row>
    <row r="835">
      <c r="A835" s="22" t="n"/>
      <c r="B835" s="20" t="n"/>
      <c r="C835" s="20" t="n"/>
      <c r="D835" s="21" t="n"/>
      <c r="E835" s="21" t="n"/>
    </row>
    <row r="836">
      <c r="A836" s="22" t="n"/>
      <c r="B836" s="20" t="n"/>
      <c r="C836" s="20" t="n"/>
      <c r="D836" s="21" t="n"/>
      <c r="E836" s="21" t="n"/>
    </row>
    <row r="837">
      <c r="A837" s="22" t="n"/>
      <c r="B837" s="20" t="n"/>
      <c r="C837" s="20" t="n"/>
      <c r="D837" s="21" t="n"/>
      <c r="E837" s="21" t="n"/>
    </row>
    <row r="838">
      <c r="A838" s="22" t="n"/>
      <c r="B838" s="20" t="n"/>
      <c r="C838" s="20" t="n"/>
      <c r="D838" s="21" t="n"/>
      <c r="E838" s="21" t="n"/>
    </row>
    <row r="839">
      <c r="A839" s="22" t="n"/>
      <c r="B839" s="20" t="n"/>
      <c r="C839" s="20" t="n"/>
      <c r="D839" s="21" t="n"/>
      <c r="E839" s="21" t="n"/>
    </row>
    <row r="840">
      <c r="A840" s="22" t="n"/>
      <c r="B840" s="20" t="n"/>
      <c r="C840" s="20" t="n"/>
      <c r="D840" s="21" t="n"/>
      <c r="E840" s="21" t="n"/>
    </row>
    <row r="841">
      <c r="A841" s="22" t="n"/>
      <c r="B841" s="20" t="n"/>
      <c r="C841" s="20" t="n"/>
      <c r="D841" s="21" t="n"/>
      <c r="E841" s="21" t="n"/>
    </row>
    <row r="842">
      <c r="A842" s="22" t="n"/>
      <c r="B842" s="20" t="n"/>
      <c r="C842" s="20" t="n"/>
      <c r="D842" s="21" t="n"/>
      <c r="E842" s="21" t="n"/>
    </row>
    <row r="843">
      <c r="A843" s="22" t="n"/>
      <c r="B843" s="20" t="n"/>
      <c r="C843" s="20" t="n"/>
      <c r="D843" s="21" t="n"/>
      <c r="E843" s="21" t="n"/>
    </row>
    <row r="844">
      <c r="A844" s="22" t="n"/>
      <c r="B844" s="20" t="n"/>
      <c r="C844" s="20" t="n"/>
      <c r="D844" s="21" t="n"/>
      <c r="E844" s="21" t="n"/>
    </row>
    <row r="845">
      <c r="A845" s="22" t="n"/>
      <c r="B845" s="20" t="n"/>
      <c r="C845" s="20" t="n"/>
      <c r="D845" s="21" t="n"/>
      <c r="E845" s="21" t="n"/>
    </row>
    <row r="846">
      <c r="A846" s="22" t="n"/>
      <c r="B846" s="20" t="n"/>
      <c r="C846" s="20" t="n"/>
      <c r="D846" s="21" t="n"/>
      <c r="E846" s="21" t="n"/>
    </row>
    <row r="847">
      <c r="A847" s="22" t="n"/>
      <c r="B847" s="20" t="n"/>
      <c r="C847" s="20" t="n"/>
      <c r="D847" s="21" t="n"/>
      <c r="E847" s="21" t="n"/>
    </row>
    <row r="848">
      <c r="A848" s="22" t="n"/>
      <c r="B848" s="20" t="n"/>
      <c r="C848" s="20" t="n"/>
      <c r="D848" s="21" t="n"/>
      <c r="E848" s="21" t="n"/>
    </row>
    <row r="849">
      <c r="A849" s="22" t="n"/>
      <c r="B849" s="20" t="n"/>
      <c r="C849" s="20" t="n"/>
      <c r="D849" s="21" t="n"/>
      <c r="E849" s="21" t="n"/>
    </row>
    <row r="850">
      <c r="A850" s="22" t="n"/>
      <c r="B850" s="20" t="n"/>
      <c r="C850" s="20" t="n"/>
      <c r="D850" s="21" t="n"/>
      <c r="E850" s="21" t="n"/>
    </row>
    <row r="851">
      <c r="A851" s="22" t="n"/>
      <c r="B851" s="20" t="n"/>
      <c r="C851" s="20" t="n"/>
      <c r="D851" s="21" t="n"/>
      <c r="E851" s="21" t="n"/>
    </row>
    <row r="852">
      <c r="A852" s="22" t="n"/>
      <c r="B852" s="20" t="n"/>
      <c r="C852" s="20" t="n"/>
      <c r="D852" s="21" t="n"/>
      <c r="E852" s="21" t="n"/>
    </row>
    <row r="853">
      <c r="A853" s="22" t="n"/>
      <c r="B853" s="20" t="n"/>
      <c r="C853" s="20" t="n"/>
      <c r="D853" s="21" t="n"/>
      <c r="E853" s="21" t="n"/>
    </row>
    <row r="854">
      <c r="A854" s="22" t="n"/>
      <c r="B854" s="20" t="n"/>
      <c r="C854" s="20" t="n"/>
      <c r="D854" s="21" t="n"/>
      <c r="E854" s="21" t="n"/>
    </row>
    <row r="855">
      <c r="A855" s="22" t="n"/>
      <c r="B855" s="20" t="n"/>
      <c r="C855" s="20" t="n"/>
      <c r="D855" s="21" t="n"/>
      <c r="E855" s="21" t="n"/>
    </row>
    <row r="856">
      <c r="A856" s="22" t="n"/>
      <c r="B856" s="20" t="n"/>
      <c r="C856" s="20" t="n"/>
      <c r="D856" s="21" t="n"/>
      <c r="E856" s="21" t="n"/>
    </row>
    <row r="857">
      <c r="A857" s="22" t="n"/>
      <c r="B857" s="20" t="n"/>
      <c r="C857" s="20" t="n"/>
      <c r="D857" s="21" t="n"/>
      <c r="E857" s="21" t="n"/>
    </row>
    <row r="858">
      <c r="A858" s="22" t="n"/>
      <c r="B858" s="20" t="n"/>
      <c r="C858" s="20" t="n"/>
      <c r="D858" s="21" t="n"/>
      <c r="E858" s="21" t="n"/>
    </row>
    <row r="859">
      <c r="A859" s="22" t="n"/>
      <c r="B859" s="20" t="n"/>
      <c r="C859" s="20" t="n"/>
      <c r="D859" s="21" t="n"/>
      <c r="E859" s="21" t="n"/>
    </row>
    <row r="860">
      <c r="A860" s="22" t="n"/>
      <c r="B860" s="20" t="n"/>
      <c r="C860" s="20" t="n"/>
      <c r="D860" s="21" t="n"/>
      <c r="E860" s="21" t="n"/>
    </row>
    <row r="861">
      <c r="A861" s="22" t="n"/>
      <c r="B861" s="20" t="n"/>
      <c r="C861" s="20" t="n"/>
      <c r="D861" s="21" t="n"/>
      <c r="E861" s="21" t="n"/>
    </row>
    <row r="862">
      <c r="A862" s="22" t="n"/>
      <c r="B862" s="20" t="n"/>
      <c r="C862" s="20" t="n"/>
      <c r="D862" s="21" t="n"/>
      <c r="E862" s="21" t="n"/>
    </row>
    <row r="863">
      <c r="A863" s="22" t="n"/>
      <c r="B863" s="20" t="n"/>
      <c r="C863" s="20" t="n"/>
      <c r="D863" s="21" t="n"/>
      <c r="E863" s="21" t="n"/>
    </row>
    <row r="864">
      <c r="A864" s="22" t="n"/>
      <c r="B864" s="20" t="n"/>
      <c r="C864" s="20" t="n"/>
      <c r="D864" s="21" t="n"/>
      <c r="E864" s="21" t="n"/>
    </row>
    <row r="865">
      <c r="A865" s="22" t="n"/>
      <c r="B865" s="20" t="n"/>
      <c r="C865" s="20" t="n"/>
      <c r="D865" s="21" t="n"/>
      <c r="E865" s="21" t="n"/>
    </row>
    <row r="866">
      <c r="A866" s="22" t="n"/>
      <c r="B866" s="20" t="n"/>
      <c r="C866" s="20" t="n"/>
      <c r="D866" s="21" t="n"/>
      <c r="E866" s="21" t="n"/>
    </row>
    <row r="867">
      <c r="A867" s="22" t="n"/>
      <c r="B867" s="20" t="n"/>
      <c r="C867" s="20" t="n"/>
      <c r="D867" s="21" t="n"/>
      <c r="E867" s="21" t="n"/>
    </row>
    <row r="868">
      <c r="A868" s="22" t="n"/>
      <c r="B868" s="20" t="n"/>
      <c r="C868" s="20" t="n"/>
      <c r="D868" s="21" t="n"/>
      <c r="E868" s="21" t="n"/>
    </row>
    <row r="869">
      <c r="A869" s="22" t="n"/>
      <c r="B869" s="20" t="n"/>
      <c r="C869" s="20" t="n"/>
      <c r="D869" s="21" t="n"/>
      <c r="E869" s="21" t="n"/>
    </row>
    <row r="870">
      <c r="A870" s="22" t="n"/>
      <c r="B870" s="20" t="n"/>
      <c r="C870" s="20" t="n"/>
      <c r="D870" s="21" t="n"/>
      <c r="E870" s="21" t="n"/>
    </row>
    <row r="871">
      <c r="A871" s="22" t="n"/>
      <c r="B871" s="20" t="n"/>
      <c r="C871" s="20" t="n"/>
      <c r="D871" s="21" t="n"/>
      <c r="E871" s="21" t="n"/>
    </row>
    <row r="872">
      <c r="A872" s="22" t="n"/>
      <c r="B872" s="20" t="n"/>
      <c r="C872" s="20" t="n"/>
      <c r="D872" s="21" t="n"/>
      <c r="E872" s="21" t="n"/>
    </row>
    <row r="873">
      <c r="A873" s="22" t="n"/>
      <c r="B873" s="20" t="n"/>
      <c r="C873" s="20" t="n"/>
      <c r="D873" s="21" t="n"/>
      <c r="E873" s="21" t="n"/>
    </row>
    <row r="874">
      <c r="A874" s="22" t="n"/>
      <c r="B874" s="20" t="n"/>
      <c r="C874" s="20" t="n"/>
      <c r="D874" s="21" t="n"/>
      <c r="E874" s="21" t="n"/>
    </row>
    <row r="875">
      <c r="A875" s="22" t="n"/>
      <c r="B875" s="20" t="n"/>
      <c r="C875" s="20" t="n"/>
      <c r="D875" s="21" t="n"/>
      <c r="E875" s="21" t="n"/>
    </row>
    <row r="876">
      <c r="A876" s="22" t="n"/>
      <c r="B876" s="20" t="n"/>
      <c r="C876" s="20" t="n"/>
      <c r="D876" s="21" t="n"/>
      <c r="E876" s="21" t="n"/>
    </row>
    <row r="877">
      <c r="A877" s="22" t="n"/>
      <c r="B877" s="20" t="n"/>
      <c r="C877" s="20" t="n"/>
      <c r="D877" s="21" t="n"/>
      <c r="E877" s="21" t="n"/>
    </row>
    <row r="878">
      <c r="A878" s="22" t="n"/>
      <c r="B878" s="20" t="n"/>
      <c r="C878" s="20" t="n"/>
      <c r="D878" s="21" t="n"/>
      <c r="E878" s="21" t="n"/>
    </row>
    <row r="879">
      <c r="A879" s="22" t="n"/>
      <c r="B879" s="20" t="n"/>
      <c r="C879" s="20" t="n"/>
      <c r="D879" s="21" t="n"/>
      <c r="E879" s="21" t="n"/>
    </row>
    <row r="880">
      <c r="A880" s="22" t="n"/>
      <c r="B880" s="20" t="n"/>
      <c r="C880" s="20" t="n"/>
      <c r="D880" s="21" t="n"/>
      <c r="E880" s="21" t="n"/>
    </row>
    <row r="881">
      <c r="A881" s="22" t="n"/>
      <c r="B881" s="20" t="n"/>
      <c r="C881" s="20" t="n"/>
      <c r="D881" s="21" t="n"/>
      <c r="E881" s="21" t="n"/>
    </row>
    <row r="882">
      <c r="A882" s="22" t="n"/>
      <c r="B882" s="20" t="n"/>
      <c r="C882" s="20" t="n"/>
      <c r="D882" s="21" t="n"/>
      <c r="E882" s="21" t="n"/>
    </row>
    <row r="883">
      <c r="A883" s="22" t="n"/>
      <c r="B883" s="20" t="n"/>
      <c r="C883" s="20" t="n"/>
      <c r="D883" s="21" t="n"/>
      <c r="E883" s="21" t="n"/>
    </row>
    <row r="884">
      <c r="A884" s="22" t="n"/>
      <c r="B884" s="20" t="n"/>
      <c r="C884" s="20" t="n"/>
      <c r="D884" s="21" t="n"/>
      <c r="E884" s="21" t="n"/>
    </row>
    <row r="885">
      <c r="A885" s="22" t="n"/>
      <c r="B885" s="20" t="n"/>
      <c r="C885" s="20" t="n"/>
      <c r="D885" s="21" t="n"/>
      <c r="E885" s="21" t="n"/>
    </row>
    <row r="886">
      <c r="A886" s="22" t="n"/>
      <c r="B886" s="20" t="n"/>
      <c r="C886" s="20" t="n"/>
      <c r="D886" s="21" t="n"/>
      <c r="E886" s="21" t="n"/>
    </row>
    <row r="887">
      <c r="A887" s="22" t="n"/>
      <c r="B887" s="20" t="n"/>
      <c r="C887" s="20" t="n"/>
      <c r="D887" s="21" t="n"/>
      <c r="E887" s="21" t="n"/>
    </row>
    <row r="888">
      <c r="A888" s="22" t="n"/>
      <c r="B888" s="20" t="n"/>
      <c r="C888" s="20" t="n"/>
      <c r="D888" s="21" t="n"/>
      <c r="E888" s="21" t="n"/>
    </row>
    <row r="889">
      <c r="A889" s="22" t="n"/>
      <c r="B889" s="20" t="n"/>
      <c r="C889" s="20" t="n"/>
      <c r="D889" s="21" t="n"/>
      <c r="E889" s="21" t="n"/>
    </row>
    <row r="890">
      <c r="A890" s="22" t="n"/>
      <c r="B890" s="20" t="n"/>
      <c r="C890" s="20" t="n"/>
      <c r="D890" s="21" t="n"/>
      <c r="E890" s="21" t="n"/>
    </row>
    <row r="891">
      <c r="A891" s="22" t="n"/>
      <c r="B891" s="20" t="n"/>
      <c r="C891" s="20" t="n"/>
      <c r="D891" s="21" t="n"/>
      <c r="E891" s="21" t="n"/>
    </row>
    <row r="892">
      <c r="A892" s="22" t="n"/>
      <c r="B892" s="20" t="n"/>
      <c r="C892" s="20" t="n"/>
      <c r="D892" s="21" t="n"/>
      <c r="E892" s="21" t="n"/>
    </row>
    <row r="893">
      <c r="A893" s="22" t="n"/>
      <c r="B893" s="20" t="n"/>
      <c r="C893" s="20" t="n"/>
      <c r="D893" s="21" t="n"/>
      <c r="E893" s="21" t="n"/>
    </row>
    <row r="894">
      <c r="A894" s="22" t="n"/>
      <c r="B894" s="20" t="n"/>
      <c r="C894" s="20" t="n"/>
      <c r="D894" s="21" t="n"/>
      <c r="E894" s="21" t="n"/>
    </row>
    <row r="895">
      <c r="A895" s="22" t="n"/>
      <c r="B895" s="20" t="n"/>
      <c r="C895" s="20" t="n"/>
      <c r="D895" s="21" t="n"/>
      <c r="E895" s="21" t="n"/>
    </row>
    <row r="896">
      <c r="A896" s="22" t="n"/>
      <c r="B896" s="20" t="n"/>
      <c r="C896" s="20" t="n"/>
      <c r="D896" s="21" t="n"/>
      <c r="E896" s="21" t="n"/>
    </row>
    <row r="897">
      <c r="A897" s="22" t="n"/>
      <c r="B897" s="20" t="n"/>
      <c r="C897" s="20" t="n"/>
      <c r="D897" s="21" t="n"/>
      <c r="E897" s="21" t="n"/>
    </row>
    <row r="898">
      <c r="A898" s="22" t="n"/>
      <c r="B898" s="20" t="n"/>
      <c r="C898" s="20" t="n"/>
      <c r="D898" s="21" t="n"/>
      <c r="E898" s="21" t="n"/>
    </row>
    <row r="899">
      <c r="A899" s="22" t="n"/>
      <c r="B899" s="20" t="n"/>
      <c r="C899" s="20" t="n"/>
      <c r="D899" s="21" t="n"/>
      <c r="E899" s="21" t="n"/>
    </row>
    <row r="900">
      <c r="A900" s="22" t="n"/>
      <c r="B900" s="20" t="n"/>
      <c r="C900" s="20" t="n"/>
      <c r="D900" s="21" t="n"/>
      <c r="E900" s="21" t="n"/>
    </row>
    <row r="901">
      <c r="A901" s="22" t="n"/>
      <c r="B901" s="20" t="n"/>
      <c r="C901" s="20" t="n"/>
      <c r="D901" s="21" t="n"/>
      <c r="E901" s="21" t="n"/>
    </row>
    <row r="902">
      <c r="A902" s="22" t="n"/>
      <c r="B902" s="20" t="n"/>
      <c r="C902" s="20" t="n"/>
      <c r="D902" s="21" t="n"/>
      <c r="E902" s="21" t="n"/>
    </row>
    <row r="903">
      <c r="A903" s="22" t="n"/>
      <c r="B903" s="20" t="n"/>
      <c r="C903" s="20" t="n"/>
      <c r="D903" s="21" t="n"/>
      <c r="E903" s="21" t="n"/>
    </row>
    <row r="904">
      <c r="A904" s="22" t="n"/>
      <c r="B904" s="20" t="n"/>
      <c r="C904" s="20" t="n"/>
      <c r="D904" s="21" t="n"/>
      <c r="E904" s="21" t="n"/>
    </row>
    <row r="905">
      <c r="A905" s="22" t="n"/>
      <c r="B905" s="20" t="n"/>
      <c r="C905" s="20" t="n"/>
      <c r="D905" s="21" t="n"/>
      <c r="E905" s="21" t="n"/>
    </row>
    <row r="906">
      <c r="A906" s="22" t="n"/>
      <c r="B906" s="20" t="n"/>
      <c r="C906" s="20" t="n"/>
      <c r="D906" s="21" t="n"/>
      <c r="E906" s="21" t="n"/>
    </row>
    <row r="907">
      <c r="A907" s="22" t="n"/>
      <c r="B907" s="20" t="n"/>
      <c r="C907" s="20" t="n"/>
      <c r="D907" s="21" t="n"/>
      <c r="E907" s="21" t="n"/>
    </row>
    <row r="908">
      <c r="A908" s="22" t="n"/>
      <c r="B908" s="20" t="n"/>
      <c r="C908" s="20" t="n"/>
      <c r="D908" s="21" t="n"/>
      <c r="E908" s="21" t="n"/>
    </row>
    <row r="909">
      <c r="A909" s="22" t="n"/>
      <c r="B909" s="20" t="n"/>
      <c r="C909" s="20" t="n"/>
      <c r="D909" s="21" t="n"/>
      <c r="E909" s="21" t="n"/>
    </row>
    <row r="910">
      <c r="A910" s="22" t="n"/>
      <c r="B910" s="20" t="n"/>
      <c r="C910" s="20" t="n"/>
      <c r="D910" s="21" t="n"/>
      <c r="E910" s="21" t="n"/>
    </row>
    <row r="911">
      <c r="A911" s="22" t="n"/>
      <c r="B911" s="20" t="n"/>
      <c r="C911" s="20" t="n"/>
      <c r="D911" s="21" t="n"/>
      <c r="E911" s="21" t="n"/>
    </row>
    <row r="912">
      <c r="A912" s="22" t="n"/>
      <c r="B912" s="20" t="n"/>
      <c r="C912" s="20" t="n"/>
      <c r="D912" s="21" t="n"/>
      <c r="E912" s="21" t="n"/>
    </row>
    <row r="913">
      <c r="A913" s="22" t="n"/>
      <c r="B913" s="20" t="n"/>
      <c r="C913" s="20" t="n"/>
      <c r="D913" s="21" t="n"/>
      <c r="E913" s="21" t="n"/>
    </row>
    <row r="914">
      <c r="A914" s="22" t="n"/>
      <c r="B914" s="20" t="n"/>
      <c r="C914" s="20" t="n"/>
      <c r="D914" s="21" t="n"/>
      <c r="E914" s="21" t="n"/>
    </row>
    <row r="915">
      <c r="A915" s="22" t="n"/>
      <c r="B915" s="20" t="n"/>
      <c r="C915" s="20" t="n"/>
      <c r="D915" s="21" t="n"/>
      <c r="E915" s="21" t="n"/>
    </row>
    <row r="916">
      <c r="A916" s="22" t="n"/>
      <c r="B916" s="20" t="n"/>
      <c r="C916" s="20" t="n"/>
      <c r="D916" s="21" t="n"/>
      <c r="E916" s="21" t="n"/>
    </row>
    <row r="917">
      <c r="A917" s="22" t="n"/>
      <c r="B917" s="20" t="n"/>
      <c r="C917" s="20" t="n"/>
      <c r="D917" s="21" t="n"/>
      <c r="E917" s="21" t="n"/>
    </row>
    <row r="918">
      <c r="A918" s="22" t="n"/>
      <c r="B918" s="20" t="n"/>
      <c r="C918" s="20" t="n"/>
      <c r="D918" s="21" t="n"/>
      <c r="E918" s="21" t="n"/>
    </row>
    <row r="919">
      <c r="A919" s="22" t="n"/>
      <c r="B919" s="20" t="n"/>
      <c r="C919" s="20" t="n"/>
      <c r="D919" s="21" t="n"/>
      <c r="E919" s="21" t="n"/>
    </row>
    <row r="920">
      <c r="A920" s="22" t="n"/>
      <c r="B920" s="20" t="n"/>
      <c r="C920" s="20" t="n"/>
      <c r="D920" s="21" t="n"/>
      <c r="E920" s="21" t="n"/>
    </row>
    <row r="921">
      <c r="A921" s="22" t="n"/>
      <c r="B921" s="20" t="n"/>
      <c r="C921" s="20" t="n"/>
      <c r="D921" s="21" t="n"/>
      <c r="E921" s="21" t="n"/>
    </row>
    <row r="922">
      <c r="A922" s="22" t="n"/>
      <c r="B922" s="20" t="n"/>
      <c r="C922" s="20" t="n"/>
      <c r="D922" s="21" t="n"/>
      <c r="E922" s="21" t="n"/>
    </row>
    <row r="923">
      <c r="A923" s="22" t="n"/>
      <c r="B923" s="20" t="n"/>
      <c r="C923" s="20" t="n"/>
      <c r="D923" s="21" t="n"/>
      <c r="E923" s="21" t="n"/>
    </row>
    <row r="924">
      <c r="A924" s="22" t="n"/>
      <c r="B924" s="20" t="n"/>
      <c r="C924" s="20" t="n"/>
      <c r="D924" s="21" t="n"/>
      <c r="E924" s="21" t="n"/>
    </row>
    <row r="925">
      <c r="A925" s="22" t="n"/>
      <c r="B925" s="20" t="n"/>
      <c r="C925" s="20" t="n"/>
      <c r="D925" s="21" t="n"/>
      <c r="E925" s="21" t="n"/>
    </row>
    <row r="926">
      <c r="A926" s="22" t="n"/>
      <c r="B926" s="20" t="n"/>
      <c r="C926" s="20" t="n"/>
      <c r="D926" s="21" t="n"/>
      <c r="E926" s="21" t="n"/>
    </row>
    <row r="927">
      <c r="A927" s="22" t="n"/>
      <c r="B927" s="20" t="n"/>
      <c r="C927" s="20" t="n"/>
      <c r="D927" s="21" t="n"/>
      <c r="E927" s="21" t="n"/>
    </row>
    <row r="928">
      <c r="A928" s="22" t="n"/>
      <c r="B928" s="20" t="n"/>
      <c r="C928" s="20" t="n"/>
      <c r="D928" s="21" t="n"/>
      <c r="E928" s="21" t="n"/>
    </row>
    <row r="929">
      <c r="A929" s="22" t="n"/>
      <c r="B929" s="20" t="n"/>
      <c r="C929" s="20" t="n"/>
      <c r="D929" s="21" t="n"/>
      <c r="E929" s="21" t="n"/>
    </row>
    <row r="930">
      <c r="A930" s="22" t="n"/>
      <c r="B930" s="20" t="n"/>
      <c r="C930" s="20" t="n"/>
      <c r="D930" s="21" t="n"/>
      <c r="E930" s="21" t="n"/>
    </row>
    <row r="931">
      <c r="A931" s="22" t="n"/>
      <c r="B931" s="20" t="n"/>
      <c r="C931" s="20" t="n"/>
      <c r="D931" s="21" t="n"/>
      <c r="E931" s="21" t="n"/>
    </row>
    <row r="932">
      <c r="A932" s="22" t="n"/>
      <c r="B932" s="20" t="n"/>
      <c r="C932" s="20" t="n"/>
      <c r="D932" s="21" t="n"/>
      <c r="E932" s="21" t="n"/>
    </row>
    <row r="933">
      <c r="A933" s="22" t="n"/>
      <c r="B933" s="20" t="n"/>
      <c r="C933" s="20" t="n"/>
      <c r="D933" s="21" t="n"/>
      <c r="E933" s="21" t="n"/>
    </row>
    <row r="934">
      <c r="A934" s="22" t="n"/>
      <c r="B934" s="20" t="n"/>
      <c r="C934" s="20" t="n"/>
      <c r="D934" s="21" t="n"/>
      <c r="E934" s="21" t="n"/>
    </row>
    <row r="935">
      <c r="A935" s="22" t="n"/>
      <c r="B935" s="20" t="n"/>
      <c r="C935" s="20" t="n"/>
      <c r="D935" s="21" t="n"/>
      <c r="E935" s="21" t="n"/>
    </row>
    <row r="936">
      <c r="A936" s="22" t="n"/>
      <c r="B936" s="20" t="n"/>
      <c r="C936" s="20" t="n"/>
      <c r="D936" s="21" t="n"/>
      <c r="E936" s="21" t="n"/>
    </row>
    <row r="937">
      <c r="A937" s="22" t="n"/>
      <c r="B937" s="20" t="n"/>
      <c r="C937" s="20" t="n"/>
      <c r="D937" s="21" t="n"/>
      <c r="E937" s="21" t="n"/>
    </row>
    <row r="938">
      <c r="A938" s="22" t="n"/>
      <c r="B938" s="20" t="n"/>
      <c r="C938" s="20" t="n"/>
      <c r="D938" s="21" t="n"/>
      <c r="E938" s="21" t="n"/>
    </row>
    <row r="939">
      <c r="A939" s="22" t="n"/>
      <c r="B939" s="20" t="n"/>
      <c r="C939" s="20" t="n"/>
      <c r="D939" s="21" t="n"/>
      <c r="E939" s="21" t="n"/>
    </row>
    <row r="940">
      <c r="A940" s="22" t="n"/>
      <c r="B940" s="20" t="n"/>
      <c r="C940" s="20" t="n"/>
      <c r="D940" s="21" t="n"/>
      <c r="E940" s="21" t="n"/>
    </row>
    <row r="941">
      <c r="A941" s="22" t="n"/>
      <c r="B941" s="20" t="n"/>
      <c r="C941" s="20" t="n"/>
      <c r="D941" s="21" t="n"/>
      <c r="E941" s="21" t="n"/>
    </row>
    <row r="942">
      <c r="A942" s="22" t="n"/>
      <c r="B942" s="20" t="n"/>
      <c r="C942" s="20" t="n"/>
      <c r="D942" s="21" t="n"/>
      <c r="E942" s="21" t="n"/>
    </row>
    <row r="943">
      <c r="A943" s="22" t="n"/>
      <c r="B943" s="20" t="n"/>
      <c r="C943" s="20" t="n"/>
      <c r="D943" s="21" t="n"/>
      <c r="E943" s="21" t="n"/>
    </row>
    <row r="944">
      <c r="A944" s="22" t="n"/>
      <c r="B944" s="20" t="n"/>
      <c r="C944" s="20" t="n"/>
      <c r="D944" s="21" t="n"/>
      <c r="E944" s="21" t="n"/>
    </row>
    <row r="945">
      <c r="A945" s="22" t="n"/>
      <c r="B945" s="20" t="n"/>
      <c r="C945" s="20" t="n"/>
      <c r="D945" s="21" t="n"/>
      <c r="E945" s="21" t="n"/>
    </row>
    <row r="946">
      <c r="A946" s="22" t="n"/>
      <c r="B946" s="20" t="n"/>
      <c r="C946" s="20" t="n"/>
      <c r="D946" s="21" t="n"/>
      <c r="E946" s="21" t="n"/>
    </row>
    <row r="947">
      <c r="A947" s="22" t="n"/>
      <c r="B947" s="20" t="n"/>
      <c r="C947" s="20" t="n"/>
      <c r="D947" s="21" t="n"/>
      <c r="E947" s="21" t="n"/>
    </row>
    <row r="948">
      <c r="A948" s="22" t="n"/>
      <c r="B948" s="20" t="n"/>
      <c r="C948" s="20" t="n"/>
      <c r="D948" s="21" t="n"/>
      <c r="E948" s="21" t="n"/>
    </row>
    <row r="949">
      <c r="A949" s="22" t="n"/>
      <c r="B949" s="20" t="n"/>
      <c r="C949" s="20" t="n"/>
      <c r="D949" s="21" t="n"/>
      <c r="E949" s="21" t="n"/>
    </row>
    <row r="950">
      <c r="A950" s="22" t="n"/>
      <c r="B950" s="20" t="n"/>
      <c r="C950" s="20" t="n"/>
      <c r="D950" s="21" t="n"/>
      <c r="E950" s="21" t="n"/>
    </row>
    <row r="951">
      <c r="A951" s="22" t="n"/>
      <c r="B951" s="20" t="n"/>
      <c r="C951" s="20" t="n"/>
      <c r="D951" s="21" t="n"/>
      <c r="E951" s="21" t="n"/>
    </row>
    <row r="952">
      <c r="A952" s="22" t="n"/>
      <c r="B952" s="20" t="n"/>
      <c r="C952" s="20" t="n"/>
      <c r="D952" s="21" t="n"/>
      <c r="E952" s="21" t="n"/>
    </row>
    <row r="953">
      <c r="A953" s="22" t="n"/>
      <c r="B953" s="20" t="n"/>
      <c r="C953" s="20" t="n"/>
      <c r="D953" s="21" t="n"/>
      <c r="E953" s="21" t="n"/>
    </row>
    <row r="954">
      <c r="A954" s="22" t="n"/>
      <c r="B954" s="20" t="n"/>
      <c r="C954" s="20" t="n"/>
      <c r="D954" s="21" t="n"/>
      <c r="E954" s="21" t="n"/>
    </row>
    <row r="955">
      <c r="A955" s="22" t="n"/>
      <c r="B955" s="20" t="n"/>
      <c r="C955" s="20" t="n"/>
      <c r="D955" s="21" t="n"/>
      <c r="E955" s="21" t="n"/>
    </row>
    <row r="956">
      <c r="A956" s="22" t="n"/>
      <c r="B956" s="20" t="n"/>
      <c r="C956" s="20" t="n"/>
      <c r="D956" s="21" t="n"/>
      <c r="E956" s="21" t="n"/>
    </row>
    <row r="957">
      <c r="A957" s="22" t="n"/>
      <c r="B957" s="20" t="n"/>
      <c r="C957" s="20" t="n"/>
      <c r="D957" s="21" t="n"/>
      <c r="E957" s="21" t="n"/>
    </row>
    <row r="958">
      <c r="A958" s="22" t="n"/>
      <c r="B958" s="20" t="n"/>
      <c r="C958" s="20" t="n"/>
      <c r="D958" s="21" t="n"/>
      <c r="E958" s="21" t="n"/>
    </row>
    <row r="959">
      <c r="A959" s="22" t="n"/>
      <c r="B959" s="20" t="n"/>
      <c r="C959" s="20" t="n"/>
      <c r="D959" s="21" t="n"/>
      <c r="E959" s="21" t="n"/>
    </row>
    <row r="960">
      <c r="A960" s="22" t="n"/>
      <c r="B960" s="20" t="n"/>
      <c r="C960" s="20" t="n"/>
      <c r="D960" s="21" t="n"/>
      <c r="E960" s="21" t="n"/>
    </row>
    <row r="961">
      <c r="A961" s="22" t="n"/>
      <c r="B961" s="20" t="n"/>
      <c r="C961" s="20" t="n"/>
      <c r="D961" s="21" t="n"/>
      <c r="E961" s="21" t="n"/>
    </row>
    <row r="962">
      <c r="A962" s="22" t="n"/>
      <c r="B962" s="20" t="n"/>
      <c r="C962" s="20" t="n"/>
      <c r="D962" s="21" t="n"/>
      <c r="E962" s="21" t="n"/>
    </row>
    <row r="963">
      <c r="A963" s="22" t="n"/>
      <c r="B963" s="20" t="n"/>
      <c r="C963" s="20" t="n"/>
      <c r="D963" s="21" t="n"/>
      <c r="E963" s="21" t="n"/>
    </row>
    <row r="964">
      <c r="A964" s="22" t="n"/>
      <c r="B964" s="20" t="n"/>
      <c r="C964" s="20" t="n"/>
      <c r="D964" s="21" t="n"/>
      <c r="E964" s="21" t="n"/>
    </row>
    <row r="965">
      <c r="A965" s="22" t="n"/>
      <c r="B965" s="20" t="n"/>
      <c r="C965" s="20" t="n"/>
      <c r="D965" s="21" t="n"/>
      <c r="E965" s="21" t="n"/>
    </row>
    <row r="966">
      <c r="A966" s="22" t="n"/>
      <c r="B966" s="20" t="n"/>
      <c r="C966" s="20" t="n"/>
      <c r="D966" s="21" t="n"/>
      <c r="E966" s="21" t="n"/>
    </row>
    <row r="967">
      <c r="A967" s="22" t="n"/>
      <c r="B967" s="20" t="n"/>
      <c r="C967" s="20" t="n"/>
      <c r="D967" s="21" t="n"/>
      <c r="E967" s="21" t="n"/>
    </row>
    <row r="968">
      <c r="A968" s="22" t="n"/>
      <c r="B968" s="20" t="n"/>
      <c r="C968" s="20" t="n"/>
      <c r="D968" s="21" t="n"/>
      <c r="E968" s="21" t="n"/>
    </row>
    <row r="969">
      <c r="A969" s="22" t="n"/>
      <c r="B969" s="20" t="n"/>
      <c r="C969" s="20" t="n"/>
      <c r="D969" s="21" t="n"/>
      <c r="E969" s="21" t="n"/>
    </row>
    <row r="970">
      <c r="A970" s="22" t="n"/>
      <c r="B970" s="20" t="n"/>
      <c r="C970" s="20" t="n"/>
      <c r="D970" s="21" t="n"/>
      <c r="E970" s="21" t="n"/>
    </row>
    <row r="971">
      <c r="A971" s="22" t="n"/>
      <c r="B971" s="20" t="n"/>
      <c r="C971" s="20" t="n"/>
      <c r="D971" s="21" t="n"/>
      <c r="E971" s="21" t="n"/>
    </row>
    <row r="972">
      <c r="A972" s="22" t="n"/>
      <c r="B972" s="20" t="n"/>
      <c r="C972" s="20" t="n"/>
      <c r="D972" s="21" t="n"/>
      <c r="E972" s="21" t="n"/>
    </row>
    <row r="973">
      <c r="A973" s="22" t="n"/>
      <c r="B973" s="20" t="n"/>
      <c r="C973" s="20" t="n"/>
      <c r="D973" s="21" t="n"/>
      <c r="E973" s="21" t="n"/>
    </row>
    <row r="974">
      <c r="A974" s="22" t="n"/>
      <c r="B974" s="20" t="n"/>
      <c r="C974" s="20" t="n"/>
      <c r="D974" s="21" t="n"/>
      <c r="E974" s="21" t="n"/>
    </row>
    <row r="975">
      <c r="A975" s="22" t="n"/>
      <c r="B975" s="20" t="n"/>
      <c r="C975" s="20" t="n"/>
      <c r="D975" s="21" t="n"/>
      <c r="E975" s="21" t="n"/>
    </row>
    <row r="976">
      <c r="A976" s="22" t="n"/>
      <c r="B976" s="20" t="n"/>
      <c r="C976" s="20" t="n"/>
      <c r="D976" s="21" t="n"/>
      <c r="E976" s="21" t="n"/>
    </row>
    <row r="977">
      <c r="A977" s="22" t="n"/>
      <c r="B977" s="20" t="n"/>
      <c r="C977" s="20" t="n"/>
      <c r="D977" s="21" t="n"/>
      <c r="E977" s="21" t="n"/>
    </row>
    <row r="978">
      <c r="A978" s="22" t="n"/>
      <c r="B978" s="20" t="n"/>
      <c r="C978" s="20" t="n"/>
      <c r="D978" s="21" t="n"/>
      <c r="E978" s="21" t="n"/>
    </row>
    <row r="979">
      <c r="A979" s="22" t="n"/>
      <c r="B979" s="20" t="n"/>
      <c r="C979" s="20" t="n"/>
      <c r="D979" s="21" t="n"/>
      <c r="E979" s="21" t="n"/>
    </row>
    <row r="980">
      <c r="A980" s="22" t="n"/>
      <c r="B980" s="20" t="n"/>
      <c r="C980" s="20" t="n"/>
      <c r="D980" s="21" t="n"/>
      <c r="E980" s="21" t="n"/>
    </row>
    <row r="981">
      <c r="A981" s="22" t="n"/>
      <c r="B981" s="20" t="n"/>
      <c r="C981" s="20" t="n"/>
      <c r="D981" s="21" t="n"/>
      <c r="E981" s="21" t="n"/>
    </row>
    <row r="982">
      <c r="A982" s="22" t="n"/>
      <c r="B982" s="20" t="n"/>
      <c r="C982" s="20" t="n"/>
      <c r="D982" s="21" t="n"/>
      <c r="E982" s="21" t="n"/>
    </row>
    <row r="983">
      <c r="A983" s="22" t="n"/>
      <c r="B983" s="20" t="n"/>
      <c r="C983" s="20" t="n"/>
      <c r="D983" s="21" t="n"/>
      <c r="E983" s="21" t="n"/>
    </row>
    <row r="984">
      <c r="A984" s="22" t="n"/>
      <c r="B984" s="20" t="n"/>
      <c r="C984" s="20" t="n"/>
      <c r="D984" s="21" t="n"/>
      <c r="E984" s="21" t="n"/>
    </row>
    <row r="985">
      <c r="A985" s="22" t="n"/>
      <c r="B985" s="20" t="n"/>
      <c r="C985" s="20" t="n"/>
      <c r="D985" s="21" t="n"/>
      <c r="E985" s="21" t="n"/>
    </row>
    <row r="986">
      <c r="A986" s="22" t="n"/>
      <c r="B986" s="20" t="n"/>
      <c r="C986" s="20" t="n"/>
      <c r="D986" s="21" t="n"/>
      <c r="E986" s="21" t="n"/>
    </row>
    <row r="987">
      <c r="A987" s="22" t="n"/>
      <c r="B987" s="20" t="n"/>
      <c r="C987" s="20" t="n"/>
      <c r="D987" s="21" t="n"/>
      <c r="E987" s="21" t="n"/>
    </row>
    <row r="988">
      <c r="A988" s="22" t="n"/>
      <c r="B988" s="20" t="n"/>
      <c r="C988" s="20" t="n"/>
      <c r="D988" s="21" t="n"/>
      <c r="E988" s="21" t="n"/>
    </row>
    <row r="989">
      <c r="A989" s="22" t="n"/>
      <c r="B989" s="20" t="n"/>
      <c r="C989" s="20" t="n"/>
      <c r="D989" s="21" t="n"/>
      <c r="E989" s="21" t="n"/>
    </row>
    <row r="990">
      <c r="A990" s="22" t="n"/>
      <c r="B990" s="20" t="n"/>
      <c r="C990" s="20" t="n"/>
      <c r="D990" s="21" t="n"/>
      <c r="E990" s="21" t="n"/>
    </row>
    <row r="991">
      <c r="A991" s="22" t="n"/>
      <c r="B991" s="20" t="n"/>
      <c r="C991" s="20" t="n"/>
      <c r="D991" s="21" t="n"/>
      <c r="E991" s="21" t="n"/>
    </row>
    <row r="992">
      <c r="A992" s="22" t="n"/>
      <c r="B992" s="20" t="n"/>
      <c r="C992" s="20" t="n"/>
      <c r="D992" s="21" t="n"/>
      <c r="E992" s="21" t="n"/>
    </row>
    <row r="993">
      <c r="A993" s="22" t="n"/>
      <c r="B993" s="20" t="n"/>
      <c r="C993" s="20" t="n"/>
      <c r="D993" s="21" t="n"/>
      <c r="E993" s="21" t="n"/>
    </row>
    <row r="994">
      <c r="A994" s="22" t="n"/>
      <c r="B994" s="20" t="n"/>
      <c r="C994" s="20" t="n"/>
      <c r="D994" s="21" t="n"/>
      <c r="E994" s="21" t="n"/>
    </row>
    <row r="995">
      <c r="A995" s="22" t="n"/>
      <c r="B995" s="20" t="n"/>
      <c r="C995" s="20" t="n"/>
      <c r="D995" s="21" t="n"/>
      <c r="E995" s="21" t="n"/>
    </row>
    <row r="996">
      <c r="A996" s="22" t="n"/>
      <c r="B996" s="20" t="n"/>
      <c r="C996" s="20" t="n"/>
      <c r="D996" s="21" t="n"/>
      <c r="E996" s="21" t="n"/>
    </row>
    <row r="997">
      <c r="A997" s="22" t="n"/>
      <c r="B997" s="20" t="n"/>
      <c r="C997" s="20" t="n"/>
      <c r="D997" s="21" t="n"/>
      <c r="E997" s="21" t="n"/>
    </row>
    <row r="998">
      <c r="A998" s="22" t="n"/>
      <c r="B998" s="20" t="n"/>
      <c r="C998" s="20" t="n"/>
      <c r="D998" s="21" t="n"/>
      <c r="E998" s="21" t="n"/>
    </row>
    <row r="999">
      <c r="A999" s="22" t="n"/>
      <c r="B999" s="20" t="n"/>
      <c r="C999" s="20" t="n"/>
      <c r="D999" s="21" t="n"/>
      <c r="E999" s="21" t="n"/>
    </row>
    <row r="1000">
      <c r="A1000" s="22" t="n"/>
      <c r="B1000" s="20" t="n"/>
      <c r="C1000" s="20" t="n"/>
      <c r="D1000" s="21" t="n"/>
      <c r="E1000" s="21" t="n"/>
    </row>
    <row r="1001">
      <c r="A1001" s="22" t="n"/>
      <c r="B1001" s="20" t="n"/>
      <c r="C1001" s="20" t="n"/>
      <c r="D1001" s="21" t="n"/>
      <c r="E1001" s="21" t="n"/>
    </row>
  </sheetData>
  <autoFilter ref="A1:E1001"/>
  <dataValidations count="2">
    <dataValidation sqref="B2:B1001" showDropDown="0" showInputMessage="0" showErrorMessage="0" allowBlank="1" type="list">
      <formula1>=Contacts!$A$2:$A$501</formula1>
    </dataValidation>
    <dataValidation sqref="C2:C1001" showDropDown="0" showInputMessage="0" showErrorMessage="0" allowBlank="1" type="list">
      <formula1>=Lists!$C$2:$C$7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24" t="inlineStr">
        <is>
          <t>Status</t>
        </is>
      </c>
      <c r="B1" s="24" t="inlineStr">
        <is>
          <t>Source</t>
        </is>
      </c>
      <c r="C1" s="24" t="inlineStr">
        <is>
          <t>Type</t>
        </is>
      </c>
    </row>
    <row r="2">
      <c r="A2" s="25" t="inlineStr">
        <is>
          <t>Lead</t>
        </is>
      </c>
      <c r="B2" s="25" t="inlineStr">
        <is>
          <t>Referral</t>
        </is>
      </c>
      <c r="C2" s="25" t="inlineStr">
        <is>
          <t>Call</t>
        </is>
      </c>
    </row>
    <row r="3">
      <c r="A3" s="25" t="inlineStr">
        <is>
          <t>Quoted</t>
        </is>
      </c>
      <c r="B3" s="25" t="inlineStr">
        <is>
          <t>Google</t>
        </is>
      </c>
      <c r="C3" s="25" t="inlineStr">
        <is>
          <t>Email</t>
        </is>
      </c>
    </row>
    <row r="4">
      <c r="A4" s="25" t="inlineStr">
        <is>
          <t>Active</t>
        </is>
      </c>
      <c r="B4" s="25" t="inlineStr">
        <is>
          <t>Website</t>
        </is>
      </c>
      <c r="C4" s="25" t="inlineStr">
        <is>
          <t>Meeting</t>
        </is>
      </c>
    </row>
    <row r="5">
      <c r="A5" s="25" t="inlineStr">
        <is>
          <t>Dormant</t>
        </is>
      </c>
      <c r="B5" s="25" t="inlineStr">
        <is>
          <t>Social media</t>
        </is>
      </c>
      <c r="C5" s="25" t="inlineStr">
        <is>
          <t>Message</t>
        </is>
      </c>
    </row>
    <row r="6">
      <c r="A6" s="25" t="inlineStr">
        <is>
          <t>Closed</t>
        </is>
      </c>
      <c r="B6" s="25" t="inlineStr">
        <is>
          <t>Repeat customer</t>
        </is>
      </c>
      <c r="C6" s="25" t="inlineStr">
        <is>
          <t>Job</t>
        </is>
      </c>
    </row>
    <row r="7">
      <c r="B7" s="25" t="inlineStr">
        <is>
          <t>Other</t>
        </is>
      </c>
      <c r="C7" s="25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2026-09-21T18:21:00Z</dcterms:created>
  <dcterms:modified xsi:type="dcterms:W3CDTF">2026-09-21T18:21:00Z</dcterms:modified>
</cp:coreProperties>
</file>